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4c509d642e12adc2/Documents/8 Investing/BRRR Freedom Community - Sarah Larbi/"/>
    </mc:Choice>
  </mc:AlternateContent>
  <xr:revisionPtr revIDLastSave="283" documentId="8_{AC78D194-7D2B-4D57-861A-3C17FC4F0742}" xr6:coauthVersionLast="45" xr6:coauthVersionMax="45" xr10:uidLastSave="{8D8A4696-4BD5-48F9-B065-86E46C36AB7B}"/>
  <bookViews>
    <workbookView xWindow="-96" yWindow="-96" windowWidth="23232" windowHeight="12552" activeTab="1" xr2:uid="{00000000-000D-0000-FFFF-FFFF00000000}"/>
  </bookViews>
  <sheets>
    <sheet name="Sheet 1 - Real Estate Investing" sheetId="1" r:id="rId1"/>
    <sheet name="Brantford" sheetId="5" r:id="rId2"/>
    <sheet name="Welland" sheetId="4" r:id="rId3"/>
    <sheet name="Peterborough" sheetId="6" r:id="rId4"/>
    <sheet name="Windsor"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5" l="1"/>
  <c r="E55" i="6"/>
  <c r="E57" i="6" s="1"/>
  <c r="B57" i="6" s="1"/>
  <c r="E50" i="6"/>
  <c r="E47" i="6"/>
  <c r="E43" i="6"/>
  <c r="E35" i="6"/>
  <c r="E30" i="6"/>
  <c r="E22" i="6"/>
  <c r="E16" i="6"/>
  <c r="E12" i="6"/>
  <c r="E8" i="6"/>
  <c r="E55" i="5"/>
  <c r="E50" i="5"/>
  <c r="E47" i="5"/>
  <c r="E43" i="5"/>
  <c r="E35" i="5"/>
  <c r="E30" i="5"/>
  <c r="E22" i="5"/>
  <c r="E16" i="5"/>
  <c r="E12" i="5"/>
  <c r="E8" i="5"/>
  <c r="E55" i="4"/>
  <c r="E57" i="4" s="1"/>
  <c r="B57" i="4" s="1"/>
  <c r="E50" i="4"/>
  <c r="E47" i="4"/>
  <c r="E43" i="4"/>
  <c r="E35" i="4"/>
  <c r="E30" i="4"/>
  <c r="E22" i="4"/>
  <c r="E16" i="4"/>
  <c r="E12" i="4"/>
  <c r="E8" i="4"/>
  <c r="E56" i="3"/>
  <c r="E58" i="3" s="1"/>
  <c r="B58" i="3" s="1"/>
  <c r="E51" i="3"/>
  <c r="E48" i="3"/>
  <c r="E44" i="3"/>
  <c r="E36" i="3"/>
  <c r="E31" i="3"/>
  <c r="E23" i="3"/>
  <c r="E17" i="3"/>
  <c r="E13" i="3"/>
  <c r="E9" i="3"/>
  <c r="E57" i="5" l="1"/>
  <c r="B57" i="5" s="1"/>
  <c r="E55" i="1"/>
  <c r="E57" i="1" s="1"/>
  <c r="B57" i="1" s="1"/>
  <c r="E50" i="1"/>
  <c r="E47" i="1"/>
  <c r="E43" i="1"/>
  <c r="E35" i="1"/>
  <c r="E30" i="1"/>
  <c r="E22" i="1"/>
  <c r="E16" i="1"/>
  <c r="E12" i="1"/>
  <c r="E8" i="1"/>
</calcChain>
</file>

<file path=xl/sharedStrings.xml><?xml version="1.0" encoding="utf-8"?>
<sst xmlns="http://schemas.openxmlformats.org/spreadsheetml/2006/main" count="603" uniqueCount="170">
  <si>
    <t>Real Estate Investing: Market Fundamental Checklist</t>
  </si>
  <si>
    <t>Description</t>
  </si>
  <si>
    <t>Ideal Scenario</t>
  </si>
  <si>
    <t>Try To Avoid/ Possible Risk</t>
  </si>
  <si>
    <t>What is the current trend in your chosen market?</t>
  </si>
  <si>
    <t xml:space="preserve">Add 1 to each of the rows where your market matches the ideal scenarios </t>
  </si>
  <si>
    <t>Notes</t>
  </si>
  <si>
    <t>Ex: 1</t>
  </si>
  <si>
    <t>Population</t>
  </si>
  <si>
    <t>Increasing since last 5 years</t>
  </si>
  <si>
    <t>Decreasing since last 5 years</t>
  </si>
  <si>
    <t>&gt;100,000 residents</t>
  </si>
  <si>
    <t xml:space="preserve">Very small markets &lt;10,000 residents </t>
  </si>
  <si>
    <t>People moving into the area</t>
  </si>
  <si>
    <t>People moving out of the area</t>
  </si>
  <si>
    <t>Is the average age of residents still working age (35-45 average age of population)</t>
  </si>
  <si>
    <t>Average age is closer to retirement age (unless you are specifically investing in a 50+ area)</t>
  </si>
  <si>
    <t>Transportation</t>
  </si>
  <si>
    <t>News of improvements on their way (Bus, train, subway, etc)</t>
  </si>
  <si>
    <t xml:space="preserve">No news of any  transportation improvement or devevolpment </t>
  </si>
  <si>
    <t xml:space="preserve">Easy access to public transportation (&lt;800 meters or 0.5 miles) </t>
  </si>
  <si>
    <t xml:space="preserve">No access to any public transportation </t>
  </si>
  <si>
    <t>High Walk Score (70 or more)</t>
  </si>
  <si>
    <t>No Walk Score (under 10)</t>
  </si>
  <si>
    <t>Location and Proximity to other markets</t>
  </si>
  <si>
    <t>Is there a larger city nearby within a 20 minute drive (for secondary and tertiary markets)</t>
  </si>
  <si>
    <t>An isolated market not close to any other larger ones</t>
  </si>
  <si>
    <t>Cafes, stores, and some nearby shopping</t>
  </si>
  <si>
    <t>Area so desolated that you need to drive  20 minutes to get anywhere</t>
  </si>
  <si>
    <t>Residents living and working in the area</t>
  </si>
  <si>
    <t>Residents having to leave the area or market to work as there are no jobs in this specific market</t>
  </si>
  <si>
    <t>Post Secondary Education</t>
  </si>
  <si>
    <t>At least 1 school (College, University)</t>
  </si>
  <si>
    <t>None</t>
  </si>
  <si>
    <t>5 year enrolment projections increasing</t>
  </si>
  <si>
    <t>No increased enrolment forecasted or decreasing trends</t>
  </si>
  <si>
    <t>Students and new talent staying in the market after graduation and able to find jobs locally</t>
  </si>
  <si>
    <t>Students leaving as soon as they graduate because there are no jobs in that market</t>
  </si>
  <si>
    <t>Investors buying student rentals, renting them quickly, and increasing the housing demand on non student housing due to lowered supply</t>
  </si>
  <si>
    <t>Over-saturation of the market with too many investors and student rental vacancies not filled</t>
  </si>
  <si>
    <t>International student presence and interest</t>
  </si>
  <si>
    <t>Local students only as school isn’t well recognized or desired</t>
  </si>
  <si>
    <t>Industry/Workforce/ Jobs Data</t>
  </si>
  <si>
    <t>Multiple types of industries in the market (Ex: Financial, auto, retail, and more)</t>
  </si>
  <si>
    <t>Only 1 main type of industry (Ex: manufacturing)</t>
  </si>
  <si>
    <t>Multiple small, medium and large employers and companies</t>
  </si>
  <si>
    <t>Only 1 main employer supplying the jobs in the market</t>
  </si>
  <si>
    <t>Businesses moving into the area</t>
  </si>
  <si>
    <t>Businesses moving out of the area</t>
  </si>
  <si>
    <t>Perks or tax breaks for new businesses wanting to set up in the market</t>
  </si>
  <si>
    <t>Higher taxes or more hurdles for businesses and companies wanting to set up shop</t>
  </si>
  <si>
    <t>Full time jobs available and other job types as well</t>
  </si>
  <si>
    <t xml:space="preserve">Little full time opportunities and mostly temp work, contract work, or part time opportunities </t>
  </si>
  <si>
    <t>Jobs available in the market</t>
  </si>
  <si>
    <t>Residents must drive and leave the area to find jobs</t>
  </si>
  <si>
    <t>Low to average unemployment rate in comparison to the national average</t>
  </si>
  <si>
    <t>Higher unemployment rate in comparison to the national average</t>
  </si>
  <si>
    <t>Home Sales Data</t>
  </si>
  <si>
    <t>Listed properties on market for &lt;30 days on average before they are sold</t>
  </si>
  <si>
    <t>Listed properties on market for &gt;90 days on average before they are sold</t>
  </si>
  <si>
    <t xml:space="preserve">Steady 3-5% appreciation per year over last 5 years </t>
  </si>
  <si>
    <t xml:space="preserve">No appreciation or depreciation over last 5 years </t>
  </si>
  <si>
    <t>Home purchase prices are still affordable, under 6X the average household gross income</t>
  </si>
  <si>
    <t>Homes are overpriced and most people can no longer afford to buy them</t>
  </si>
  <si>
    <t xml:space="preserve">Balanced Market, buyers and sellers can purchase and sell properties </t>
  </si>
  <si>
    <t>Overly skewed towards a buyers or sellers market</t>
  </si>
  <si>
    <t>Rental Data</t>
  </si>
  <si>
    <t>A market that will allow for cashflow as well as appreciation. (Cashflow: Money left over each month after all expenses and financing has been paid)</t>
  </si>
  <si>
    <t xml:space="preserve">A market with either no cashflow due to extreme high prices or no appreciation due to low area desirability </t>
  </si>
  <si>
    <t>Cashflow zone 7-10%.                            CFZ: Annual Gross Rent/ Purchase Price x 100</t>
  </si>
  <si>
    <t>Cashflow zone &lt;5%</t>
  </si>
  <si>
    <t>Vacancy Rate &lt;3-4%</t>
  </si>
  <si>
    <t>High Vacancy Rate &gt;7%</t>
  </si>
  <si>
    <t>Vacancies get filled quickly (&lt;30 days)</t>
  </si>
  <si>
    <t>Vacancies take &gt;90 days to get filled</t>
  </si>
  <si>
    <t>High demand and low supply for rental inventory</t>
  </si>
  <si>
    <t>Low demand and high supply for rental inventory</t>
  </si>
  <si>
    <t>Rents are affordable to tenants (Average income 3x rent total)</t>
  </si>
  <si>
    <t>Rents are no longer affordable to tenants (Average income 2x or less rent total)</t>
  </si>
  <si>
    <t>No licensing requirements</t>
  </si>
  <si>
    <t>Landlord must register, get licensing or jump through hoops to rent their property out legally</t>
  </si>
  <si>
    <t>New Construction Development</t>
  </si>
  <si>
    <t>New construction starts data increasing since last 5 years</t>
  </si>
  <si>
    <t>Data shows no new construction starts</t>
  </si>
  <si>
    <t>New development and building for different housing types (Detached, town, condo etc)</t>
  </si>
  <si>
    <t>No new development / no new builds</t>
  </si>
  <si>
    <t>Well known national builders and developers acquiring land for new development</t>
  </si>
  <si>
    <t xml:space="preserve">No land purchases for new development </t>
  </si>
  <si>
    <t>Financial Changes, interest rates and rules</t>
  </si>
  <si>
    <t>Steady mortgage rates</t>
  </si>
  <si>
    <t>Too many changes too fast to mortgage rates</t>
  </si>
  <si>
    <t>Steady rules to current lending practices</t>
  </si>
  <si>
    <t>Many new rule changes and changes to slow purchases especially for investors (may be a good time to buy lower once changes / effects have taken place)</t>
  </si>
  <si>
    <t>State of Overall economy GDP/ Trends</t>
  </si>
  <si>
    <t>Increasing immigration to area</t>
  </si>
  <si>
    <t>Decreasing or no immigration to area</t>
  </si>
  <si>
    <t>Last market recession &lt;10 years</t>
  </si>
  <si>
    <t>&gt;10 years since last recession</t>
  </si>
  <si>
    <t>Average debt to income ratio</t>
  </si>
  <si>
    <t>Overly leveraged population living pay check to pay check with increasing debt load</t>
  </si>
  <si>
    <t>None, or Low to moderate economic changes to tariffs or taxes</t>
  </si>
  <si>
    <t>Too many changes to taxes and tariffs against average household</t>
  </si>
  <si>
    <t>Total Score</t>
  </si>
  <si>
    <t>Your Score</t>
  </si>
  <si>
    <t xml:space="preserve">0%-50%: Avoid Buying in this market </t>
  </si>
  <si>
    <t>50%-70%: Proceed only with extreme caution. There may be a better market to consider instead of this one.</t>
  </si>
  <si>
    <t>70%- 85%: You found a good area for investing, good work!</t>
  </si>
  <si>
    <t>85%-100%: You found a goldmine market, awesome job!</t>
  </si>
  <si>
    <t>LakeShore
LaSalle
South Windsor
Lower price point, warmer climate and strong economy.</t>
  </si>
  <si>
    <t>Windsor’s new-home construction is booming, popular among retirees and move-over buyers in search of more home for less money. The current rate of construction is barely meeting demand, which is expected to continue in 2021. Brand new homes are prices higher than their resale counterparts, impacted by the COVID-19 related shortage in building materials. However, homes in brand new developments are fairly priced, which eliminated multiple offers and allows buyers to negotiate fairly.</t>
  </si>
  <si>
    <t>Why Windsor</t>
  </si>
  <si>
    <r>
      <t xml:space="preserve">Best Neighborhoods:
</t>
    </r>
    <r>
      <rPr>
        <sz val="10"/>
        <color theme="1"/>
        <rFont val="Arial"/>
        <family val="2"/>
      </rPr>
      <t>Lakeshore
LaSalle
South Windsor</t>
    </r>
  </si>
  <si>
    <t>Current population 336,000 (July 2020)
The Windsor and Ontario governments are making population growth one of their chief foci, which is a positive sign for real estate investors.</t>
  </si>
  <si>
    <r>
      <rPr>
        <b/>
        <sz val="10"/>
        <color theme="1"/>
        <rFont val="Arial"/>
        <family val="2"/>
      </rPr>
      <t>Average selling price</t>
    </r>
    <r>
      <rPr>
        <sz val="10"/>
        <color theme="1"/>
        <rFont val="Arial"/>
        <family val="2"/>
      </rPr>
      <t xml:space="preserve"> of homes in Windsor increased to $406,861 in 2020 (Jan. 1 – Oct. 31), up from $335,697 in 2019 (Jan. 1 – Dec. 31). With similar conditions expected next year, the RE/MAX outlook for Windsor residential real estate in 2021 is an increase in average price of 15-20%, to approximately $478,062 across all property types.
As of July 2019, the average rent for a one-bedroom apartment in Windsor is $820, and a two-bedroom apartment is $990</t>
    </r>
  </si>
  <si>
    <t xml:space="preserve">Q1 2020 WINDSOR-ESSEX REAL ESTATE STATISTICS: https://www.youtube.com/watch?v=sdUOuo8qwGs&amp;feature=emb_logo
Located on the Detroit River across from the United States city of Detroit, Windsor is part of the most populous trans-border region in North America. Anchored by the automotive industry and offering plenty of room for growth
Today, the Ambassador Bridge, which connects Windsor and Detroit, is the busiest commercial border crossing between Canada and the United States. 25 percent of all the goods traded between these countries pass over the Ambassador Bridge, making it an ideal location for those working in the trade or transportation industry.
Renters &amp; Owners - Out of nearly 133,000 private households accounted for in the 2016 census, 71 percent own their homes, with 29 percent renting. 6 percent of the total private households are condominiums.
You can assume that two to three-bedroom apartments and single-family homes will be the type of home that’s most in-demand
the city is a place for young Americans to cross the border and enjoy drinking at a younger age than they can enjoy in their own country. Windsor is also a popular gambling destination for Canadians and Americans alike—Caesar’s Windsor brings in over six million gamblers per year.
Using CREA’s average priced home and comparing it to the average rent for a three-bedroom on Kijiji, the price to rent percentage was 7.1%. Investors  should  pay  heed  –  this  is  the  highest  price  to  rent  percentage seen in all the cities studied - and it should be.  When investing in smaller markets or markets based on limited industry/less diverse economies, there is always more risk for the investor.  The economy in Windsor is tumultuous and precariously perched on the automotive manufacturing sector. Investors may wish to ensure more financial upside to cushion against the risk of a market downturn. </t>
  </si>
  <si>
    <t>The  economy  of  Windsor  is  based  on  manufacturing,  tourism,  education and government services. Home to the head office of FCA Canada (formerly Chrysler Canada), Windsor is the locale for a minivan assembly plant, two Ford engine plants and a tool and die manufacturer. It has suffered severely from the crash of the automotive industry with a 30% reduction in manufacturing jobs. Many a young American cross the border to visit Caesars Windsor to imbibe because of a lower drinking age than the US. The casino is one of the largest employers in the city</t>
  </si>
  <si>
    <t>The  University  of  Windsor  and  the  St.  Clair  College  are  home  to many post-secondary students, faculty and staff (16,000 and 6,500 respectively).  The satellite campus of St. Clair College attracts over 1,000 students to Windsor’s downtown core, and the  UofW’s  Mediaplex  and  social  work  programs  also  bring 1,500  more  students.  A  satellite  medical  school,  the  Schulich  School of Medicine and Dentistry opened a decade ago brings in many visiting professors and medical staff, many of whom make excellent tenants! A $112 million expansion of the University was recently built to house the Centre for Engineering Innovation.</t>
  </si>
  <si>
    <t xml:space="preserve">3% increase over a 5 year span. </t>
  </si>
  <si>
    <t>Into the area but at a slow pace</t>
  </si>
  <si>
    <t>Many foreign-born immigrants choose to settle in Windsor, with around 28 percent of the population identifying as BIPOC. The average age in Windsor is 41, and children under 15 make up a little over 16 percent of the population, which are both about on par for Canada’s national averages. 17.6 percent of the population is over 65.
Persons of age 65 years and over accounted for 17.6% of the population in Windsor compared to 16.9% for Canada. The median age in Windsor is 41.4 years compared to 41.2 years for Canada.
The population density of Windsor is comparatively low, with 322 per square kilometre, and there are about 133,000 total homes available. A little over 88 percent of the residents speak English only, with nearly 9 percent speaking both English and French.</t>
  </si>
  <si>
    <t>Avergae age is 41.4 years - working age</t>
  </si>
  <si>
    <t>July 2020: 10 new transportation projects announced in Windsor and Tecumseh. “Important upgrades to Windsor’s transit fleet as well as improvements to bike pathways and sidewalks in both Windsor and Tecumseh will make it easier for residents to access the services they need. The plan also includes the construction and rehabilitation of sidewalks, pathways and bike lanes throughout Windsor
In Tecumseh, the construction of a new three kilometre multi-purpose pathway will link the Tecumseh Hamlet to the Tecumseh Transit Service, providing residents with easier access to public transit.
The federal government is investing more than $12.6 million through the Public Transit Infrastructure stream of the Investing in Canada infrastructure plan. The Government of Ontario is providing over $10.5 million, while the City of Windsor is contributing more than $25.1 million and the Town of Tecumseh is contributing $580,314</t>
  </si>
  <si>
    <t>Yes, new projects announced but none in the target neighborhood of South Windsor. How would these projects impact other neighborhoods?</t>
  </si>
  <si>
    <t>Number of buses increasing from 16 to 19
According to Statistics Canada, from 2001 to 2016, public transit ridership in Windsor remained fairly stagnant, with the lowest percentage of commuters recorded in 2006 (2.9 per cent) and the highest recorded in 2001 (3.5 per cent).
a combination of less frequent service, as well as challenges for commuters in getting to their destinations, and the amount of time it takes to get there, contribute to these rates.
As of Sept. 30, 2017, ridership increased by 5.04 per cent over the same period of 2016, he said. 
Delmore attributes the jump to new initiatives being implemented in the city, most notably the Universal Bus Pass (U-Pass) program in connection with the University of Windsor.</t>
  </si>
  <si>
    <t>Low ridership. Short commutes and not well integrated public transit makes people want to drive instead.</t>
  </si>
  <si>
    <t>Very close to Detroit</t>
  </si>
  <si>
    <t>Most people living in Windsor are students, automotives and trades. 
Job market heavily reliant on the automotive manufacuting industry</t>
  </si>
  <si>
    <t>Located on the Detroit River across from the United States city of Detroit, Windsor is part of the most populous trans-border region in North America. Anchored by the automotive industry and offering plenty of room for growth
Manufacturing still is the largest industry in the Windsor Region, making up over 25% of the Region's economic output and 19% of direct employment. Finance and insurance is the second largest industry in the Region, making up 15% of GDP and 5% of regional direct em- ployment.</t>
  </si>
  <si>
    <t xml:space="preserve">Avergae drive time is 18 minutes. </t>
  </si>
  <si>
    <t>Low Walk Score. You need a car</t>
  </si>
  <si>
    <t xml:space="preserve">The transportation, manufacturing and tourism sectors are a key part of Windsor’s economy, although, with about 20 percent of the population 55 or older, the city is looking to find ways to attract younger residents to keep the economy going.
Investors are cautioned to watch Windsor closely as the winds of change are swift, particularly in the manufacturing industry.  Any plant closures or relocations can result in many people leaving the city in search of new jobs, which negatively impacts the demand for real estate. 
Outside of working in retail, call centers or warehouse production, there isn't much opportunity. Lots of part-time gigs that usually are filled-in by students. I'm pretty sure that half of the population in Windsor comprises of foreigners studying/immigrating to Canada. </t>
  </si>
  <si>
    <t>The population of Brantford according to the most recent federal census in 2016 was 98,179 an increase of 4.6% from the previous census. The projected population of Brantford in 2020 is 115,000</t>
  </si>
  <si>
    <t>2016 population: 97,496
10 year growth rate: 12.8%</t>
  </si>
  <si>
    <t>The City of Brantford is a community of 98,000 residents located in the heart of southern Ontario situated along the picturesque Grand River. With direct access to Highway 403 and close proximity to several major highways, rail lines and three major ports of entry, Brantford is a destination of choice for new residents, businesses and visitors alike. With our diverse manufacturing sector and continually growing post-secondary presence, Brantford is transforming to meet the challenges of a new economy. Offering metropolitan amenities with a charming small town feel, Brantford is a lively community with historic neighbourhoods and a rich industrial legacy.
As an urban growth centre in the Ontario Places to Grow Act, Brantford has great potential. The expansion of our municipal boundaries in 2017 is a key factor contributing to our long-term growth plans. As these new lands are developed for residential, commercial, and industrial use, the population is projected to reach 163,000 with 79,000 employees by 2041.</t>
  </si>
  <si>
    <t>Students
Young families
People moving away from Toronto
Manufacturing jobs in Brantford</t>
  </si>
  <si>
    <t>Employment  is  up for young people (aged 15-24), which means we will feel that impact on the housing market as more people look to move-out and get their own places</t>
  </si>
  <si>
    <t>Mostly students and young families</t>
  </si>
  <si>
    <t>Brantford has been named Urban Growth Centres which will attract Federal &amp; Provincial investments to accommodate and support major transit infrastructure
Brantford also has an ambitious Master Transportation Plan for 2040 https://www.brantford.ca/en/your-government/resources/Documents/MasterPlans/TransportationMasterPlan/2-TMP.pdf</t>
  </si>
  <si>
    <t>Wilfred Laurier Brantford campus 2018 enrollment 639. A decrease of 22 from 2014. Levels around 620 students/year, mostly domestic, very few international</t>
  </si>
  <si>
    <t>Wilfred Laurier 2018 international students were 309 out of total 4469. Very low</t>
  </si>
  <si>
    <t>Wilfred Laurier in 2018 had 630 students enrolled
Nipissing University in 2016 had 3220 students enrolled</t>
  </si>
  <si>
    <t>10 year growth rate: 12.8%</t>
  </si>
  <si>
    <t>70 km/ 44mi Length of City Recreational Trails</t>
  </si>
  <si>
    <t>4.3% Unemployment Rate (Annual: 2019)</t>
  </si>
  <si>
    <t>Handful of manufacutring companies expanding existing footprint</t>
  </si>
  <si>
    <t>Lowest unemployment rate than any other Canadian city</t>
  </si>
  <si>
    <t>City of Brantford Economic Development support services - to help businesses setup and navigate through the municapl processes and assist with community integration</t>
  </si>
  <si>
    <t>Full time manufacturing jobs 
Local workforce of over 83,000
Nearly 1.1 million in 50 km / 30 mi
Nearly 6.0 million in 125 km / 80 mi</t>
  </si>
  <si>
    <t>The number of homes sold through the MLS® System of the Brantford Regional Real Estate Association totaled 125 units in December 2020. This was an increase of 20.2% from December 2019 and was above both the five and 10-year average for the month.
The sales-to-new listings ratio in December was 104.23%, which means there were more homes selling in Brantford than there were homes coming onto the market, indicating a very strong Seller's market in Brantford due to the high demand for the houses in Brantford.</t>
  </si>
  <si>
    <t>23 days on market. Up 5% vs last year
There were 104 new residential listings in December 2020. This was down 23.5% from the end of December 2019.
Active residential listings numbered 53 units at the end of December. This was a large decline of 78.5% from the end of December 2019. Active listings haven't been this low in the month of December in more than three decades.</t>
  </si>
  <si>
    <t>In 2016, 70% drove while only 2% took transit and 7% walked/biked</t>
  </si>
  <si>
    <t>Hamilton, Mississauga, Toronto, Kitchener, Guelph, London
Buffalo (140km)
Detroit (275km)
1 day trucking to 160 million customers and 60% of all manufacturers in the USA and Canada
100 km / 60 mi to Toronto Int’l Airport and 35 km / 20 mi to Hamilton Int’l Airport
Serviced by major CN freight lines, as well as VIA passenger rail and GO Transit buses</t>
  </si>
  <si>
    <t>$68,756 Average Household Income Brantford CMA (2016)
Lowest Unemployment rate in Canada
Local workforce of over 82,000
nearly 1.1 million workers within 50 km (30 miles)
nearly 6.0 million workers within 125 km (80 miles)</t>
  </si>
  <si>
    <t>Local workforce of over 82,000
nearly 1.1 million workers within 50 km (30 miles)
nearly 6.0 million workers within 125 km (80 miles)</t>
  </si>
  <si>
    <t>Not sure but believe most move out of town to find work</t>
  </si>
  <si>
    <t>manufacturing has formed the primary foundation of the economy and currently accounts for approximately 15% of the entire industrial base.</t>
  </si>
  <si>
    <t>Large Manufacturing companies 
Ferrero employs 800 full-time and 655 part-time employees.
Advanced Manufacturing (Brantford is home to 22 companies involved in advanced manufacturing. They employ approximately 2,100 people and operate in facilities totalling approximately 1.85 million sq. ft.)
Film &amp; Television Production
Food &amp; Beverage
Plastics &amp; Rubber Products
Warehousing &amp; Distribution
An emerging sector would definitely be food manufacturing. There are about 20 companies currently in the city that employ upwards of 2,500 people.
Ferrero Canada made a $70M investment to develop 48,500 st ft facility</t>
  </si>
  <si>
    <t>Food processing &amp; Manufacturing (2300 workers and 3000 producers) - Essential services
Agriculture
Warehousing &amp; Distribution (1500 workers in 40+ companies) - Essential services
Ferrero Canada Ltd., GIZEH Packaging NA Inc., Mitsui High-Tec (Canada) Inc. and Wurth Industry of Canada Ltd. are just a few prime examples of success stories in recent years.
Local workforce of over 83,000</t>
  </si>
  <si>
    <t>4 local post-secondary schools
Over 3,500 full-time students
17 Universities within 125 km (80 miles)
9 Colleges within 125 km (80 miles)
With the presence of the two universities in the downtown, student housing is a viable option for investors
Brantford has four post-secondary institutions offering a variety of programming. Wilfrid Laurier University, Conestoga College and Six Nations Polytechnic operate campuses located in Brantford. In addition, McMaster University offers a residency program at the Brantford General Hospital. Wilfrid Laurier University, the largest university campus in the city, offers 19 undergraduate and 4 graduate programs with over 3,100 students.
There are 17 universities located within 125 km of Brantford. In 2018, over 362,000 students studied at these universities, including 276,000 full-time undergraduate and 43,000 full-time graduate students.
There are 9 colleges located within 125 km of Brantford. In 2019, over 170,000 students studied at these colleges in a total of 1,666 programs.
The downtown features a strong post-secondary schools presence including Laurier-Brantford, with an enrolment of 3,500 students. Furthermore, the school is building a 150,000 square foot new $66 million athletic facility in partnership with the YMCA .</t>
  </si>
  <si>
    <t>Very low inventory</t>
  </si>
  <si>
    <t>Low interest rates</t>
  </si>
  <si>
    <t>Low interest rates, projected to stay low</t>
  </si>
  <si>
    <t>Brantford has identified improvement projects and laid out a 2040 implementation plan</t>
  </si>
  <si>
    <t>Most people drive in Brantford with very low % commuting via public transit</t>
  </si>
  <si>
    <t>Very low walk score</t>
  </si>
  <si>
    <t>Several large cities in proximity</t>
  </si>
  <si>
    <t xml:space="preserve">
Brantford’s downtown has also experienced a significant boost from Conestoga College and Wilfrid Laurier University, which have campuses in the city.</t>
  </si>
  <si>
    <t>Few main employers</t>
  </si>
  <si>
    <t>The overall MLS® HPI composite benchmark price was $509,600, rising 23.2% in December 2020 compared to December 2019.</t>
  </si>
  <si>
    <t>The benchmark price for single-family homes was $527,200, rising 24.7% on a year-over-year basis in December. By comparison, the benchmark price for townhouse/row units was $364,600, rising 21% compared to a year earlier, while the benchmark apartment price was $280,800, edging up 2.7% from year-ago levels.
The average sale price for a detached single-family home for all areas of Brantford in December 2020 was $563,083, which is up by 27.76% or $122,341 higher compared to the average sale price of $440,742 in December 2019.
North End
The average sale price in Brantford’s North End neighbourhoods in December 2020 was $638,375, which is up 26.95% or $135,525 compared to the average sale price of $502,850 in December 2019. The sales-to-new listings ratio in the North End areas last month was 126.67%, which means that almost 13 homes were sold in the North End neighbourhoods for every 10 new listings in the North End that came on the market, indicating an extremely strong Seller's market in the North End areas.
West Brant
The average sale price in the West Brant area in December 2020 was $725,691, which is up by 29.59% or $168,695  compared to the average sale price of $559,996 in December 2019. The sales-to-new listings ratio in West Brant for the month of November was 80%, which means that 8 homes in West Brant were sold for every 10 homes that came on the market, indicating a strong Seller's market in the West Brant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</si>
</sst>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indexed="8"/>
      <name val="Helvetica Neue"/>
    </font>
    <font>
      <b/>
      <sz val="18"/>
      <color theme="0"/>
      <name val="Arial"/>
      <family val="2"/>
    </font>
    <font>
      <b/>
      <sz val="10"/>
      <color theme="0"/>
      <name val="Arial"/>
      <family val="2"/>
    </font>
    <font>
      <sz val="10"/>
      <color theme="0"/>
      <name val="Arial"/>
      <family val="2"/>
    </font>
    <font>
      <b/>
      <sz val="10"/>
      <color theme="3"/>
      <name val="Arial"/>
      <family val="2"/>
    </font>
    <font>
      <sz val="10"/>
      <color theme="3"/>
      <name val="Arial"/>
      <family val="2"/>
    </font>
    <font>
      <b/>
      <sz val="10"/>
      <color theme="1"/>
      <name val="Arial"/>
      <family val="2"/>
    </font>
    <font>
      <b/>
      <sz val="18"/>
      <color theme="1"/>
      <name val="Arial"/>
      <family val="2"/>
    </font>
    <font>
      <sz val="10"/>
      <color theme="1"/>
      <name val="Arial"/>
      <family val="2"/>
    </font>
    <font>
      <b/>
      <sz val="13"/>
      <color theme="1"/>
      <name val="Arial"/>
      <family val="2"/>
    </font>
  </fonts>
  <fills count="8">
    <fill>
      <patternFill patternType="none"/>
    </fill>
    <fill>
      <patternFill patternType="gray125"/>
    </fill>
    <fill>
      <patternFill patternType="solid">
        <fgColor indexed="13"/>
        <bgColor auto="1"/>
      </patternFill>
    </fill>
    <fill>
      <patternFill patternType="solid">
        <fgColor indexed="15"/>
        <bgColor auto="1"/>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00B0F0"/>
        <bgColor indexed="64"/>
      </patternFill>
    </fill>
  </fills>
  <borders count="1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11"/>
      </bottom>
      <diagonal/>
    </border>
    <border>
      <left style="thin">
        <color indexed="9"/>
      </left>
      <right style="thin">
        <color indexed="11"/>
      </right>
      <top style="thin">
        <color indexed="11"/>
      </top>
      <bottom style="thin">
        <color indexed="9"/>
      </bottom>
      <diagonal/>
    </border>
    <border>
      <left style="thin">
        <color indexed="11"/>
      </left>
      <right style="thin">
        <color indexed="9"/>
      </right>
      <top style="thin">
        <color indexed="11"/>
      </top>
      <bottom style="thin">
        <color indexed="9"/>
      </bottom>
      <diagonal/>
    </border>
    <border>
      <left style="thin">
        <color indexed="9"/>
      </left>
      <right style="thin">
        <color indexed="9"/>
      </right>
      <top style="thin">
        <color indexed="11"/>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s>
  <cellStyleXfs count="1">
    <xf numFmtId="0" fontId="0" fillId="0" borderId="0" applyNumberFormat="0" applyFill="0" applyBorder="0" applyProtection="0">
      <alignment vertical="top" wrapText="1"/>
    </xf>
  </cellStyleXfs>
  <cellXfs count="61">
    <xf numFmtId="0" fontId="0" fillId="0" borderId="0" xfId="0" applyFont="1" applyAlignment="1">
      <alignment vertical="top" wrapText="1"/>
    </xf>
    <xf numFmtId="49" fontId="1" fillId="5" borderId="6" xfId="0" applyNumberFormat="1" applyFont="1" applyFill="1" applyBorder="1" applyAlignment="1">
      <alignment vertical="top" wrapText="1"/>
    </xf>
    <xf numFmtId="9" fontId="1" fillId="5" borderId="7" xfId="0" applyNumberFormat="1" applyFont="1" applyFill="1" applyBorder="1" applyAlignment="1">
      <alignment vertical="top" wrapText="1"/>
    </xf>
    <xf numFmtId="0" fontId="1" fillId="5" borderId="1" xfId="0" applyFont="1" applyFill="1" applyBorder="1" applyAlignment="1">
      <alignment vertical="top" wrapText="1"/>
    </xf>
    <xf numFmtId="0" fontId="1" fillId="5" borderId="1" xfId="0" applyNumberFormat="1" applyFont="1" applyFill="1" applyBorder="1" applyAlignment="1">
      <alignment vertical="top" wrapText="1"/>
    </xf>
    <xf numFmtId="49" fontId="2" fillId="5" borderId="6" xfId="0" applyNumberFormat="1" applyFont="1" applyFill="1" applyBorder="1" applyAlignment="1">
      <alignment vertical="top" wrapText="1"/>
    </xf>
    <xf numFmtId="49" fontId="3" fillId="5" borderId="7" xfId="0" applyNumberFormat="1" applyFont="1" applyFill="1" applyBorder="1" applyAlignment="1">
      <alignment vertical="top" wrapText="1"/>
    </xf>
    <xf numFmtId="49" fontId="3" fillId="5" borderId="1" xfId="0" applyNumberFormat="1" applyFont="1" applyFill="1" applyBorder="1" applyAlignment="1">
      <alignment vertical="top" wrapText="1"/>
    </xf>
    <xf numFmtId="0" fontId="3" fillId="5" borderId="1" xfId="0" applyFont="1" applyFill="1" applyBorder="1" applyAlignment="1">
      <alignment vertical="top" wrapText="1"/>
    </xf>
    <xf numFmtId="0" fontId="5" fillId="0" borderId="0" xfId="0" applyNumberFormat="1" applyFont="1" applyAlignment="1">
      <alignment vertical="top" wrapText="1"/>
    </xf>
    <xf numFmtId="0" fontId="5" fillId="0" borderId="1" xfId="0" applyFont="1" applyBorder="1" applyAlignment="1">
      <alignment vertical="top" wrapText="1"/>
    </xf>
    <xf numFmtId="0" fontId="4" fillId="4" borderId="6" xfId="0" applyFont="1" applyFill="1" applyBorder="1" applyAlignment="1">
      <alignment vertical="top" wrapText="1"/>
    </xf>
    <xf numFmtId="0" fontId="5" fillId="0" borderId="7" xfId="0" applyFont="1" applyBorder="1" applyAlignment="1">
      <alignment vertical="top" wrapText="1"/>
    </xf>
    <xf numFmtId="0" fontId="4" fillId="3" borderId="6" xfId="0" applyFont="1" applyFill="1" applyBorder="1" applyAlignment="1">
      <alignment vertical="top" wrapText="1"/>
    </xf>
    <xf numFmtId="0" fontId="5" fillId="3" borderId="7" xfId="0" applyFont="1" applyFill="1" applyBorder="1" applyAlignment="1">
      <alignment vertical="top" wrapText="1"/>
    </xf>
    <xf numFmtId="0" fontId="5" fillId="3" borderId="1" xfId="0" applyFont="1" applyFill="1" applyBorder="1" applyAlignment="1">
      <alignment vertical="top" wrapText="1"/>
    </xf>
    <xf numFmtId="0" fontId="6" fillId="0" borderId="1" xfId="0" applyFont="1" applyBorder="1" applyAlignment="1">
      <alignment vertical="top" wrapText="1"/>
    </xf>
    <xf numFmtId="49" fontId="6" fillId="4" borderId="2" xfId="0" applyNumberFormat="1" applyFont="1" applyFill="1" applyBorder="1" applyAlignment="1">
      <alignment vertical="top" wrapText="1"/>
    </xf>
    <xf numFmtId="0" fontId="6" fillId="4" borderId="3" xfId="0" applyFont="1" applyFill="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49" fontId="8" fillId="0" borderId="5" xfId="0" applyNumberFormat="1" applyFont="1" applyBorder="1" applyAlignment="1">
      <alignment vertical="top" wrapText="1"/>
    </xf>
    <xf numFmtId="49" fontId="6" fillId="4" borderId="6" xfId="0" applyNumberFormat="1" applyFont="1" applyFill="1" applyBorder="1" applyAlignment="1">
      <alignment vertical="top" wrapText="1"/>
    </xf>
    <xf numFmtId="49" fontId="8" fillId="0" borderId="7" xfId="0" applyNumberFormat="1" applyFont="1" applyBorder="1" applyAlignment="1">
      <alignment vertical="top" wrapText="1"/>
    </xf>
    <xf numFmtId="49" fontId="8" fillId="0" borderId="1" xfId="0" applyNumberFormat="1" applyFont="1" applyBorder="1" applyAlignment="1">
      <alignment vertical="top" wrapText="1"/>
    </xf>
    <xf numFmtId="0" fontId="8" fillId="0" borderId="1" xfId="0" applyFont="1" applyBorder="1" applyAlignment="1">
      <alignment vertical="top" wrapText="1"/>
    </xf>
    <xf numFmtId="0" fontId="6" fillId="4" borderId="6" xfId="0" applyFont="1" applyFill="1" applyBorder="1" applyAlignment="1">
      <alignment vertical="top" wrapText="1"/>
    </xf>
    <xf numFmtId="0" fontId="8" fillId="4" borderId="7" xfId="0" applyFont="1" applyFill="1" applyBorder="1" applyAlignment="1">
      <alignment vertical="top" wrapText="1"/>
    </xf>
    <xf numFmtId="0" fontId="8" fillId="4" borderId="1" xfId="0" applyFont="1" applyFill="1" applyBorder="1" applyAlignment="1">
      <alignment vertical="top" wrapText="1"/>
    </xf>
    <xf numFmtId="0" fontId="8" fillId="4" borderId="1" xfId="0" applyNumberFormat="1" applyFont="1" applyFill="1" applyBorder="1" applyAlignment="1">
      <alignment vertical="top" wrapText="1"/>
    </xf>
    <xf numFmtId="0" fontId="8" fillId="2" borderId="7" xfId="0" applyFont="1" applyFill="1" applyBorder="1" applyAlignment="1">
      <alignment vertical="top" wrapText="1"/>
    </xf>
    <xf numFmtId="0" fontId="8" fillId="2" borderId="1" xfId="0" applyFont="1" applyFill="1" applyBorder="1" applyAlignment="1">
      <alignment vertical="top" wrapText="1"/>
    </xf>
    <xf numFmtId="0" fontId="8" fillId="2" borderId="1" xfId="0" applyNumberFormat="1" applyFont="1" applyFill="1" applyBorder="1" applyAlignment="1">
      <alignment vertical="top" wrapText="1"/>
    </xf>
    <xf numFmtId="0" fontId="9" fillId="4" borderId="6" xfId="0" applyFont="1" applyFill="1" applyBorder="1" applyAlignment="1">
      <alignment vertical="top" wrapText="1"/>
    </xf>
    <xf numFmtId="0" fontId="9" fillId="4" borderId="7" xfId="0" applyFont="1" applyFill="1" applyBorder="1" applyAlignment="1">
      <alignment vertical="top" wrapText="1"/>
    </xf>
    <xf numFmtId="0" fontId="9" fillId="4" borderId="1" xfId="0" applyFont="1" applyFill="1" applyBorder="1" applyAlignment="1">
      <alignment vertical="top" wrapText="1"/>
    </xf>
    <xf numFmtId="49" fontId="6" fillId="4" borderId="8" xfId="0" applyNumberFormat="1" applyFont="1" applyFill="1" applyBorder="1" applyAlignment="1">
      <alignment vertical="top" wrapText="1"/>
    </xf>
    <xf numFmtId="49" fontId="6" fillId="4" borderId="9" xfId="0" applyNumberFormat="1" applyFont="1" applyFill="1" applyBorder="1" applyAlignment="1">
      <alignment vertical="top" wrapText="1"/>
    </xf>
    <xf numFmtId="49" fontId="6" fillId="4" borderId="10" xfId="0" applyNumberFormat="1" applyFont="1" applyFill="1" applyBorder="1" applyAlignment="1">
      <alignment vertical="top" wrapText="1"/>
    </xf>
    <xf numFmtId="49" fontId="8" fillId="4" borderId="10" xfId="0" applyNumberFormat="1" applyFont="1" applyFill="1" applyBorder="1" applyAlignment="1">
      <alignment vertical="top" wrapText="1"/>
    </xf>
    <xf numFmtId="3" fontId="8" fillId="0" borderId="1" xfId="0" applyNumberFormat="1" applyFont="1" applyBorder="1" applyAlignment="1">
      <alignment vertical="top" wrapText="1"/>
    </xf>
    <xf numFmtId="49" fontId="8" fillId="6" borderId="7" xfId="0" applyNumberFormat="1" applyFont="1" applyFill="1" applyBorder="1" applyAlignment="1">
      <alignment vertical="top" wrapText="1"/>
    </xf>
    <xf numFmtId="49" fontId="8" fillId="6" borderId="1" xfId="0" applyNumberFormat="1" applyFont="1" applyFill="1" applyBorder="1" applyAlignment="1">
      <alignment vertical="top" wrapText="1"/>
    </xf>
    <xf numFmtId="0" fontId="8" fillId="6" borderId="1" xfId="0" applyFont="1" applyFill="1" applyBorder="1" applyAlignment="1">
      <alignment vertical="top" wrapText="1"/>
    </xf>
    <xf numFmtId="49" fontId="8" fillId="0" borderId="7" xfId="0" applyNumberFormat="1" applyFont="1" applyFill="1" applyBorder="1" applyAlignment="1">
      <alignment vertical="top" wrapText="1"/>
    </xf>
    <xf numFmtId="49"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6" fillId="0" borderId="6" xfId="0" applyFont="1" applyFill="1" applyBorder="1" applyAlignment="1">
      <alignment vertical="top" wrapText="1"/>
    </xf>
    <xf numFmtId="0" fontId="6" fillId="6" borderId="6" xfId="0" applyFont="1" applyFill="1" applyBorder="1" applyAlignment="1">
      <alignment vertical="top" wrapText="1"/>
    </xf>
    <xf numFmtId="49" fontId="6" fillId="7" borderId="6" xfId="0" applyNumberFormat="1" applyFont="1" applyFill="1" applyBorder="1" applyAlignment="1">
      <alignment vertical="top" wrapText="1"/>
    </xf>
    <xf numFmtId="49" fontId="8" fillId="7" borderId="7" xfId="0" applyNumberFormat="1" applyFont="1" applyFill="1" applyBorder="1" applyAlignment="1">
      <alignment vertical="top" wrapText="1"/>
    </xf>
    <xf numFmtId="49" fontId="8" fillId="7" borderId="1" xfId="0" applyNumberFormat="1" applyFont="1" applyFill="1" applyBorder="1" applyAlignment="1">
      <alignment vertical="top" wrapText="1"/>
    </xf>
    <xf numFmtId="0" fontId="8" fillId="7" borderId="1" xfId="0" applyFont="1" applyFill="1" applyBorder="1" applyAlignment="1">
      <alignment vertical="top" wrapText="1"/>
    </xf>
    <xf numFmtId="0" fontId="6" fillId="7" borderId="6" xfId="0" applyFont="1" applyFill="1" applyBorder="1" applyAlignment="1">
      <alignment vertical="top" wrapText="1"/>
    </xf>
    <xf numFmtId="49" fontId="6" fillId="6" borderId="6" xfId="0" applyNumberFormat="1" applyFont="1" applyFill="1" applyBorder="1" applyAlignment="1">
      <alignment vertical="top" wrapText="1"/>
    </xf>
    <xf numFmtId="0" fontId="8" fillId="0" borderId="7" xfId="0" applyFont="1" applyFill="1" applyBorder="1" applyAlignment="1">
      <alignment vertical="top" wrapText="1"/>
    </xf>
    <xf numFmtId="0" fontId="8" fillId="0" borderId="1" xfId="0" applyNumberFormat="1" applyFont="1" applyFill="1" applyBorder="1" applyAlignment="1">
      <alignment vertical="top" wrapText="1"/>
    </xf>
    <xf numFmtId="0" fontId="8" fillId="6" borderId="1" xfId="0" applyFont="1" applyFill="1" applyBorder="1" applyAlignment="1">
      <alignment horizontal="left" vertical="top" wrapText="1"/>
    </xf>
    <xf numFmtId="49" fontId="6" fillId="0" borderId="6" xfId="0" applyNumberFormat="1" applyFont="1" applyFill="1" applyBorder="1" applyAlignment="1">
      <alignment vertical="top" wrapText="1"/>
    </xf>
    <xf numFmtId="49"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5A5A5"/>
      <rgbColor rgb="FFBDC0BF"/>
      <rgbColor rgb="FF3F3F3F"/>
      <rgbColor rgb="FFDBDBDB"/>
      <rgbColor rgb="FFD5D5D5"/>
      <rgbColor rgb="FF72FCE9"/>
      <rgbColor rgb="FFFEFEFE"/>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0</xdr:col>
      <xdr:colOff>1257300</xdr:colOff>
      <xdr:row>0</xdr:row>
      <xdr:rowOff>624206</xdr:rowOff>
    </xdr:to>
    <xdr:pic>
      <xdr:nvPicPr>
        <xdr:cNvPr id="2" name="Picture 1" descr="Free Report | Sarah Larbi Real Estate Investor">
          <a:extLst>
            <a:ext uri="{FF2B5EF4-FFF2-40B4-BE49-F238E27FC236}">
              <a16:creationId xmlns:a16="http://schemas.microsoft.com/office/drawing/2014/main" id="{6B508165-C14B-47AC-93AB-CD9D3D053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257300" cy="544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0</xdr:col>
      <xdr:colOff>1257300</xdr:colOff>
      <xdr:row>0</xdr:row>
      <xdr:rowOff>624206</xdr:rowOff>
    </xdr:to>
    <xdr:pic>
      <xdr:nvPicPr>
        <xdr:cNvPr id="2" name="Picture 1" descr="Free Report | Sarah Larbi Real Estate Investor">
          <a:extLst>
            <a:ext uri="{FF2B5EF4-FFF2-40B4-BE49-F238E27FC236}">
              <a16:creationId xmlns:a16="http://schemas.microsoft.com/office/drawing/2014/main" id="{EA2A9020-3BE7-43E2-977F-50CE972AF7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257300" cy="548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0</xdr:col>
      <xdr:colOff>1257300</xdr:colOff>
      <xdr:row>0</xdr:row>
      <xdr:rowOff>624206</xdr:rowOff>
    </xdr:to>
    <xdr:pic>
      <xdr:nvPicPr>
        <xdr:cNvPr id="2" name="Picture 1" descr="Free Report | Sarah Larbi Real Estate Investor">
          <a:extLst>
            <a:ext uri="{FF2B5EF4-FFF2-40B4-BE49-F238E27FC236}">
              <a16:creationId xmlns:a16="http://schemas.microsoft.com/office/drawing/2014/main" id="{3BB93D15-160D-4725-9879-9491E62FD1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257300" cy="548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0</xdr:col>
      <xdr:colOff>1257300</xdr:colOff>
      <xdr:row>0</xdr:row>
      <xdr:rowOff>624206</xdr:rowOff>
    </xdr:to>
    <xdr:pic>
      <xdr:nvPicPr>
        <xdr:cNvPr id="2" name="Picture 1" descr="Free Report | Sarah Larbi Real Estate Investor">
          <a:extLst>
            <a:ext uri="{FF2B5EF4-FFF2-40B4-BE49-F238E27FC236}">
              <a16:creationId xmlns:a16="http://schemas.microsoft.com/office/drawing/2014/main" id="{18C44CA6-5370-4F79-9E40-363A1212F4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257300" cy="548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0</xdr:col>
      <xdr:colOff>1257300</xdr:colOff>
      <xdr:row>1</xdr:row>
      <xdr:rowOff>338456</xdr:rowOff>
    </xdr:to>
    <xdr:pic>
      <xdr:nvPicPr>
        <xdr:cNvPr id="2" name="Picture 1" descr="Free Report | Sarah Larbi Real Estate Investor">
          <a:extLst>
            <a:ext uri="{FF2B5EF4-FFF2-40B4-BE49-F238E27FC236}">
              <a16:creationId xmlns:a16="http://schemas.microsoft.com/office/drawing/2014/main" id="{2CDB3A9B-101F-4F07-B811-46FD96FD15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1"/>
          <a:ext cx="1257300" cy="548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aster_Theme_V1.2">
  <a:themeElements>
    <a:clrScheme name="Custom 2">
      <a:dk1>
        <a:srgbClr val="0C1923"/>
      </a:dk1>
      <a:lt1>
        <a:sysClr val="window" lastClr="FFFFFF"/>
      </a:lt1>
      <a:dk2>
        <a:srgbClr val="1B374C"/>
      </a:dk2>
      <a:lt2>
        <a:srgbClr val="AEAEAE"/>
      </a:lt2>
      <a:accent1>
        <a:srgbClr val="3CA69A"/>
      </a:accent1>
      <a:accent2>
        <a:srgbClr val="29C4CE"/>
      </a:accent2>
      <a:accent3>
        <a:srgbClr val="EF5830"/>
      </a:accent3>
      <a:accent4>
        <a:srgbClr val="FDA720"/>
      </a:accent4>
      <a:accent5>
        <a:srgbClr val="449ED0"/>
      </a:accent5>
      <a:accent6>
        <a:srgbClr val="037A83"/>
      </a:accent6>
      <a:hlink>
        <a:srgbClr val="0076FF"/>
      </a:hlink>
      <a:folHlink>
        <a:srgbClr val="5A2856"/>
      </a:folHlink>
    </a:clrScheme>
    <a:fontScheme name="Custom 1">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Master_Theme_V1.2" id="{3F15D7CA-2EBE-4C24-A621-6E014C543680}" vid="{B88048CE-1C9B-4F53-B34A-190984D7AB6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9"/>
  <sheetViews>
    <sheetView showGridLines="0" zoomScaleNormal="100" workbookViewId="0">
      <pane xSplit="1" ySplit="2" topLeftCell="B3" activePane="bottomRight" state="frozen"/>
      <selection pane="topRight"/>
      <selection pane="bottomLeft"/>
      <selection pane="bottomRight" activeCell="B1" sqref="B1:F1"/>
    </sheetView>
  </sheetViews>
  <sheetFormatPr defaultColWidth="16.27734375" defaultRowHeight="19.899999999999999" customHeight="1"/>
  <cols>
    <col min="1" max="1" width="19" style="9" customWidth="1"/>
    <col min="2" max="2" width="34.44140625" style="9" customWidth="1"/>
    <col min="3" max="3" width="38" style="9" customWidth="1"/>
    <col min="4" max="4" width="26.71875" style="9" customWidth="1"/>
    <col min="5" max="5" width="21.1640625" style="9" customWidth="1"/>
    <col min="6" max="6" width="19.83203125" style="9" customWidth="1"/>
    <col min="7" max="7" width="16.27734375" style="9" customWidth="1"/>
    <col min="8" max="16384" width="16.27734375" style="9"/>
  </cols>
  <sheetData>
    <row r="1" spans="1:6" ht="50.1" customHeight="1">
      <c r="A1" s="16"/>
      <c r="B1" s="59" t="s">
        <v>0</v>
      </c>
      <c r="C1" s="60"/>
      <c r="D1" s="60"/>
      <c r="E1" s="60"/>
      <c r="F1" s="60"/>
    </row>
    <row r="2" spans="1:6" ht="56.25" customHeight="1">
      <c r="A2" s="17" t="s">
        <v>1</v>
      </c>
      <c r="B2" s="17" t="s">
        <v>2</v>
      </c>
      <c r="C2" s="17" t="s">
        <v>3</v>
      </c>
      <c r="D2" s="17" t="s">
        <v>4</v>
      </c>
      <c r="E2" s="17" t="s">
        <v>5</v>
      </c>
      <c r="F2" s="17" t="s">
        <v>6</v>
      </c>
    </row>
    <row r="3" spans="1:6" ht="20.25" customHeight="1">
      <c r="A3" s="18"/>
      <c r="B3" s="19"/>
      <c r="C3" s="20"/>
      <c r="D3" s="20"/>
      <c r="E3" s="21" t="s">
        <v>7</v>
      </c>
      <c r="F3" s="20"/>
    </row>
    <row r="4" spans="1:6" ht="20.100000000000001" customHeight="1">
      <c r="A4" s="22" t="s">
        <v>8</v>
      </c>
      <c r="B4" s="23" t="s">
        <v>9</v>
      </c>
      <c r="C4" s="24" t="s">
        <v>10</v>
      </c>
      <c r="D4" s="25"/>
      <c r="E4" s="25"/>
      <c r="F4" s="25"/>
    </row>
    <row r="5" spans="1:6" ht="20.100000000000001" customHeight="1">
      <c r="A5" s="26"/>
      <c r="B5" s="23" t="s">
        <v>11</v>
      </c>
      <c r="C5" s="24" t="s">
        <v>12</v>
      </c>
      <c r="D5" s="25"/>
      <c r="E5" s="25"/>
      <c r="F5" s="25"/>
    </row>
    <row r="6" spans="1:6" ht="20.100000000000001" customHeight="1">
      <c r="A6" s="26"/>
      <c r="B6" s="23" t="s">
        <v>13</v>
      </c>
      <c r="C6" s="24" t="s">
        <v>14</v>
      </c>
      <c r="D6" s="25"/>
      <c r="E6" s="25"/>
      <c r="F6" s="25"/>
    </row>
    <row r="7" spans="1:6" ht="48" customHeight="1">
      <c r="A7" s="26"/>
      <c r="B7" s="23" t="s">
        <v>15</v>
      </c>
      <c r="C7" s="24" t="s">
        <v>16</v>
      </c>
      <c r="D7" s="25"/>
      <c r="E7" s="25"/>
      <c r="F7" s="25"/>
    </row>
    <row r="8" spans="1:6" ht="20.100000000000001" customHeight="1">
      <c r="A8" s="26"/>
      <c r="B8" s="27"/>
      <c r="C8" s="28"/>
      <c r="D8" s="28"/>
      <c r="E8" s="29">
        <f>SUM(E4:E7)</f>
        <v>0</v>
      </c>
      <c r="F8" s="28"/>
    </row>
    <row r="9" spans="1:6" ht="32.1" customHeight="1">
      <c r="A9" s="22" t="s">
        <v>17</v>
      </c>
      <c r="B9" s="23" t="s">
        <v>18</v>
      </c>
      <c r="C9" s="24" t="s">
        <v>19</v>
      </c>
      <c r="D9" s="25"/>
      <c r="E9" s="25"/>
      <c r="F9" s="25"/>
    </row>
    <row r="10" spans="1:6" ht="32.1" customHeight="1">
      <c r="A10" s="26"/>
      <c r="B10" s="23" t="s">
        <v>20</v>
      </c>
      <c r="C10" s="24" t="s">
        <v>21</v>
      </c>
      <c r="D10" s="25"/>
      <c r="E10" s="25"/>
      <c r="F10" s="25"/>
    </row>
    <row r="11" spans="1:6" ht="20.100000000000001" customHeight="1">
      <c r="A11" s="26"/>
      <c r="B11" s="23" t="s">
        <v>22</v>
      </c>
      <c r="C11" s="24" t="s">
        <v>23</v>
      </c>
      <c r="D11" s="25"/>
      <c r="E11" s="25"/>
      <c r="F11" s="25"/>
    </row>
    <row r="12" spans="1:6" ht="20.100000000000001" customHeight="1">
      <c r="A12" s="26"/>
      <c r="B12" s="27"/>
      <c r="C12" s="28"/>
      <c r="D12" s="28"/>
      <c r="E12" s="29">
        <f>SUM(E9:E11)</f>
        <v>0</v>
      </c>
      <c r="F12" s="28"/>
    </row>
    <row r="13" spans="1:6" ht="44.1" customHeight="1">
      <c r="A13" s="22" t="s">
        <v>24</v>
      </c>
      <c r="B13" s="23" t="s">
        <v>25</v>
      </c>
      <c r="C13" s="24" t="s">
        <v>26</v>
      </c>
      <c r="D13" s="25"/>
      <c r="E13" s="25"/>
      <c r="F13" s="25"/>
    </row>
    <row r="14" spans="1:6" ht="32.1" customHeight="1">
      <c r="A14" s="26"/>
      <c r="B14" s="23" t="s">
        <v>27</v>
      </c>
      <c r="C14" s="24" t="s">
        <v>28</v>
      </c>
      <c r="D14" s="25"/>
      <c r="E14" s="25"/>
      <c r="F14" s="25"/>
    </row>
    <row r="15" spans="1:6" ht="32.1" customHeight="1">
      <c r="A15" s="26"/>
      <c r="B15" s="23" t="s">
        <v>29</v>
      </c>
      <c r="C15" s="24" t="s">
        <v>30</v>
      </c>
      <c r="D15" s="25"/>
      <c r="E15" s="25"/>
      <c r="F15" s="25"/>
    </row>
    <row r="16" spans="1:6" ht="20.100000000000001" customHeight="1">
      <c r="A16" s="26"/>
      <c r="B16" s="27"/>
      <c r="C16" s="28"/>
      <c r="D16" s="28"/>
      <c r="E16" s="29">
        <f>SUM(E13:E15)</f>
        <v>0</v>
      </c>
      <c r="F16" s="28"/>
    </row>
    <row r="17" spans="1:6" ht="32.1" customHeight="1">
      <c r="A17" s="22" t="s">
        <v>31</v>
      </c>
      <c r="B17" s="23" t="s">
        <v>32</v>
      </c>
      <c r="C17" s="24" t="s">
        <v>33</v>
      </c>
      <c r="D17" s="25"/>
      <c r="E17" s="25"/>
      <c r="F17" s="25"/>
    </row>
    <row r="18" spans="1:6" ht="32.1" customHeight="1">
      <c r="A18" s="26"/>
      <c r="B18" s="23" t="s">
        <v>34</v>
      </c>
      <c r="C18" s="24" t="s">
        <v>35</v>
      </c>
      <c r="D18" s="25"/>
      <c r="E18" s="25"/>
      <c r="F18" s="25"/>
    </row>
    <row r="19" spans="1:6" ht="44.1" customHeight="1">
      <c r="A19" s="26"/>
      <c r="B19" s="23" t="s">
        <v>36</v>
      </c>
      <c r="C19" s="24" t="s">
        <v>37</v>
      </c>
      <c r="D19" s="25"/>
      <c r="E19" s="25"/>
      <c r="F19" s="25"/>
    </row>
    <row r="20" spans="1:6" ht="56.1" customHeight="1">
      <c r="A20" s="26"/>
      <c r="B20" s="23" t="s">
        <v>38</v>
      </c>
      <c r="C20" s="24" t="s">
        <v>39</v>
      </c>
      <c r="D20" s="25"/>
      <c r="E20" s="25"/>
      <c r="F20" s="25"/>
    </row>
    <row r="21" spans="1:6" ht="32.1" customHeight="1">
      <c r="A21" s="26"/>
      <c r="B21" s="23" t="s">
        <v>40</v>
      </c>
      <c r="C21" s="24" t="s">
        <v>41</v>
      </c>
      <c r="D21" s="25"/>
      <c r="E21" s="25"/>
      <c r="F21" s="25"/>
    </row>
    <row r="22" spans="1:6" ht="20.100000000000001" customHeight="1">
      <c r="A22" s="26"/>
      <c r="B22" s="27"/>
      <c r="C22" s="28"/>
      <c r="D22" s="28"/>
      <c r="E22" s="29">
        <f>SUM(E17:E21)</f>
        <v>0</v>
      </c>
      <c r="F22" s="28"/>
    </row>
    <row r="23" spans="1:6" ht="32.1" customHeight="1">
      <c r="A23" s="22" t="s">
        <v>42</v>
      </c>
      <c r="B23" s="23" t="s">
        <v>43</v>
      </c>
      <c r="C23" s="24" t="s">
        <v>44</v>
      </c>
      <c r="D23" s="25"/>
      <c r="E23" s="25"/>
      <c r="F23" s="25"/>
    </row>
    <row r="24" spans="1:6" ht="32.1" customHeight="1">
      <c r="A24" s="26"/>
      <c r="B24" s="23" t="s">
        <v>45</v>
      </c>
      <c r="C24" s="24" t="s">
        <v>46</v>
      </c>
      <c r="D24" s="25"/>
      <c r="E24" s="25"/>
      <c r="F24" s="25"/>
    </row>
    <row r="25" spans="1:6" ht="20.100000000000001" customHeight="1">
      <c r="A25" s="26"/>
      <c r="B25" s="23" t="s">
        <v>47</v>
      </c>
      <c r="C25" s="24" t="s">
        <v>48</v>
      </c>
      <c r="D25" s="25"/>
      <c r="E25" s="25"/>
      <c r="F25" s="25"/>
    </row>
    <row r="26" spans="1:6" ht="32.1" customHeight="1">
      <c r="A26" s="26"/>
      <c r="B26" s="23" t="s">
        <v>49</v>
      </c>
      <c r="C26" s="24" t="s">
        <v>50</v>
      </c>
      <c r="D26" s="25"/>
      <c r="E26" s="25"/>
      <c r="F26" s="25"/>
    </row>
    <row r="27" spans="1:6" ht="32.1" customHeight="1">
      <c r="A27" s="26"/>
      <c r="B27" s="23" t="s">
        <v>51</v>
      </c>
      <c r="C27" s="24" t="s">
        <v>52</v>
      </c>
      <c r="D27" s="25"/>
      <c r="E27" s="25"/>
      <c r="F27" s="25"/>
    </row>
    <row r="28" spans="1:6" ht="32.1" customHeight="1">
      <c r="A28" s="26"/>
      <c r="B28" s="23" t="s">
        <v>53</v>
      </c>
      <c r="C28" s="24" t="s">
        <v>54</v>
      </c>
      <c r="D28" s="25"/>
      <c r="E28" s="25"/>
      <c r="F28" s="25"/>
    </row>
    <row r="29" spans="1:6" ht="32.1" customHeight="1">
      <c r="A29" s="26"/>
      <c r="B29" s="23" t="s">
        <v>55</v>
      </c>
      <c r="C29" s="24" t="s">
        <v>56</v>
      </c>
      <c r="D29" s="25"/>
      <c r="E29" s="25"/>
      <c r="F29" s="25"/>
    </row>
    <row r="30" spans="1:6" ht="20.100000000000001" customHeight="1">
      <c r="A30" s="26"/>
      <c r="B30" s="27"/>
      <c r="C30" s="28"/>
      <c r="D30" s="28"/>
      <c r="E30" s="29">
        <f>SUM(E23:E29)</f>
        <v>0</v>
      </c>
      <c r="F30" s="28"/>
    </row>
    <row r="31" spans="1:6" ht="32.1" customHeight="1">
      <c r="A31" s="22" t="s">
        <v>57</v>
      </c>
      <c r="B31" s="23" t="s">
        <v>58</v>
      </c>
      <c r="C31" s="24" t="s">
        <v>59</v>
      </c>
      <c r="D31" s="25"/>
      <c r="E31" s="25"/>
      <c r="F31" s="25"/>
    </row>
    <row r="32" spans="1:6" ht="32.1" customHeight="1">
      <c r="A32" s="26"/>
      <c r="B32" s="23" t="s">
        <v>60</v>
      </c>
      <c r="C32" s="24" t="s">
        <v>61</v>
      </c>
      <c r="D32" s="25"/>
      <c r="E32" s="25"/>
      <c r="F32" s="25"/>
    </row>
    <row r="33" spans="1:6" ht="44.1" customHeight="1">
      <c r="A33" s="26"/>
      <c r="B33" s="23" t="s">
        <v>62</v>
      </c>
      <c r="C33" s="24" t="s">
        <v>63</v>
      </c>
      <c r="D33" s="25"/>
      <c r="E33" s="25"/>
      <c r="F33" s="25"/>
    </row>
    <row r="34" spans="1:6" ht="32.1" customHeight="1">
      <c r="A34" s="26"/>
      <c r="B34" s="23" t="s">
        <v>64</v>
      </c>
      <c r="C34" s="24" t="s">
        <v>65</v>
      </c>
      <c r="D34" s="25"/>
      <c r="E34" s="25"/>
      <c r="F34" s="25"/>
    </row>
    <row r="35" spans="1:6" ht="20.100000000000001" customHeight="1">
      <c r="A35" s="26"/>
      <c r="B35" s="27"/>
      <c r="C35" s="28"/>
      <c r="D35" s="28"/>
      <c r="E35" s="29">
        <f>SUM(E31:E34)</f>
        <v>0</v>
      </c>
      <c r="F35" s="28"/>
    </row>
    <row r="36" spans="1:6" ht="56.1" customHeight="1">
      <c r="A36" s="22" t="s">
        <v>66</v>
      </c>
      <c r="B36" s="23" t="s">
        <v>67</v>
      </c>
      <c r="C36" s="24" t="s">
        <v>68</v>
      </c>
      <c r="D36" s="25"/>
      <c r="E36" s="25"/>
      <c r="F36" s="25"/>
    </row>
    <row r="37" spans="1:6" ht="49.75" customHeight="1">
      <c r="A37" s="26"/>
      <c r="B37" s="23" t="s">
        <v>69</v>
      </c>
      <c r="C37" s="24" t="s">
        <v>70</v>
      </c>
      <c r="D37" s="25"/>
      <c r="E37" s="25"/>
      <c r="F37" s="25"/>
    </row>
    <row r="38" spans="1:6" ht="20.100000000000001" customHeight="1">
      <c r="A38" s="26"/>
      <c r="B38" s="23" t="s">
        <v>71</v>
      </c>
      <c r="C38" s="24" t="s">
        <v>72</v>
      </c>
      <c r="D38" s="25"/>
      <c r="E38" s="25"/>
      <c r="F38" s="25"/>
    </row>
    <row r="39" spans="1:6" ht="20.100000000000001" customHeight="1">
      <c r="A39" s="26"/>
      <c r="B39" s="23" t="s">
        <v>73</v>
      </c>
      <c r="C39" s="24" t="s">
        <v>74</v>
      </c>
      <c r="D39" s="25"/>
      <c r="E39" s="25"/>
      <c r="F39" s="25"/>
    </row>
    <row r="40" spans="1:6" ht="32.1" customHeight="1">
      <c r="A40" s="26"/>
      <c r="B40" s="23" t="s">
        <v>75</v>
      </c>
      <c r="C40" s="24" t="s">
        <v>76</v>
      </c>
      <c r="D40" s="25"/>
      <c r="E40" s="25"/>
      <c r="F40" s="25"/>
    </row>
    <row r="41" spans="1:6" ht="32.1" customHeight="1">
      <c r="A41" s="26"/>
      <c r="B41" s="23" t="s">
        <v>77</v>
      </c>
      <c r="C41" s="24" t="s">
        <v>78</v>
      </c>
      <c r="D41" s="25"/>
      <c r="E41" s="25"/>
      <c r="F41" s="25"/>
    </row>
    <row r="42" spans="1:6" ht="32.1" customHeight="1">
      <c r="A42" s="26"/>
      <c r="B42" s="23" t="s">
        <v>79</v>
      </c>
      <c r="C42" s="24" t="s">
        <v>80</v>
      </c>
      <c r="D42" s="25"/>
      <c r="E42" s="25"/>
      <c r="F42" s="25"/>
    </row>
    <row r="43" spans="1:6" ht="20.100000000000001" customHeight="1">
      <c r="A43" s="26"/>
      <c r="B43" s="30"/>
      <c r="C43" s="31"/>
      <c r="D43" s="31"/>
      <c r="E43" s="32">
        <f>SUM(E36:E42)</f>
        <v>0</v>
      </c>
      <c r="F43" s="31"/>
    </row>
    <row r="44" spans="1:6" ht="32.1" customHeight="1">
      <c r="A44" s="22" t="s">
        <v>81</v>
      </c>
      <c r="B44" s="23" t="s">
        <v>82</v>
      </c>
      <c r="C44" s="24" t="s">
        <v>83</v>
      </c>
      <c r="D44" s="25"/>
      <c r="E44" s="25"/>
      <c r="F44" s="25"/>
    </row>
    <row r="45" spans="1:6" ht="32.1" customHeight="1">
      <c r="A45" s="26"/>
      <c r="B45" s="23" t="s">
        <v>84</v>
      </c>
      <c r="C45" s="24" t="s">
        <v>85</v>
      </c>
      <c r="D45" s="25"/>
      <c r="E45" s="25"/>
      <c r="F45" s="25"/>
    </row>
    <row r="46" spans="1:6" ht="44.1" customHeight="1">
      <c r="A46" s="26"/>
      <c r="B46" s="23" t="s">
        <v>86</v>
      </c>
      <c r="C46" s="24" t="s">
        <v>87</v>
      </c>
      <c r="D46" s="25"/>
      <c r="E46" s="25"/>
      <c r="F46" s="25"/>
    </row>
    <row r="47" spans="1:6" ht="20.100000000000001" customHeight="1">
      <c r="A47" s="26"/>
      <c r="B47" s="27"/>
      <c r="C47" s="28"/>
      <c r="D47" s="28"/>
      <c r="E47" s="29">
        <f>SUM(E44:E46)</f>
        <v>0</v>
      </c>
      <c r="F47" s="28"/>
    </row>
    <row r="48" spans="1:6" ht="44.1" customHeight="1">
      <c r="A48" s="22" t="s">
        <v>88</v>
      </c>
      <c r="B48" s="23" t="s">
        <v>89</v>
      </c>
      <c r="C48" s="24" t="s">
        <v>90</v>
      </c>
      <c r="D48" s="25"/>
      <c r="E48" s="25"/>
      <c r="F48" s="25"/>
    </row>
    <row r="49" spans="1:6" ht="56.1" customHeight="1">
      <c r="A49" s="26"/>
      <c r="B49" s="23" t="s">
        <v>91</v>
      </c>
      <c r="C49" s="24" t="s">
        <v>92</v>
      </c>
      <c r="D49" s="25"/>
      <c r="E49" s="25"/>
      <c r="F49" s="25"/>
    </row>
    <row r="50" spans="1:6" ht="20.100000000000001" customHeight="1">
      <c r="A50" s="26"/>
      <c r="B50" s="27"/>
      <c r="C50" s="28"/>
      <c r="D50" s="28"/>
      <c r="E50" s="29">
        <f>SUM(E48:E49)</f>
        <v>0</v>
      </c>
      <c r="F50" s="28"/>
    </row>
    <row r="51" spans="1:6" ht="44.1" customHeight="1">
      <c r="A51" s="22" t="s">
        <v>93</v>
      </c>
      <c r="B51" s="23" t="s">
        <v>94</v>
      </c>
      <c r="C51" s="24" t="s">
        <v>95</v>
      </c>
      <c r="D51" s="25"/>
      <c r="E51" s="25"/>
      <c r="F51" s="25"/>
    </row>
    <row r="52" spans="1:6" ht="20.100000000000001" customHeight="1">
      <c r="A52" s="26"/>
      <c r="B52" s="23" t="s">
        <v>96</v>
      </c>
      <c r="C52" s="24" t="s">
        <v>97</v>
      </c>
      <c r="D52" s="25"/>
      <c r="E52" s="25"/>
      <c r="F52" s="25"/>
    </row>
    <row r="53" spans="1:6" ht="32.1" customHeight="1">
      <c r="A53" s="26"/>
      <c r="B53" s="23" t="s">
        <v>98</v>
      </c>
      <c r="C53" s="24" t="s">
        <v>99</v>
      </c>
      <c r="D53" s="25"/>
      <c r="E53" s="25"/>
      <c r="F53" s="25"/>
    </row>
    <row r="54" spans="1:6" ht="32.1" customHeight="1">
      <c r="A54" s="26"/>
      <c r="B54" s="23" t="s">
        <v>100</v>
      </c>
      <c r="C54" s="24" t="s">
        <v>101</v>
      </c>
      <c r="D54" s="25"/>
      <c r="E54" s="25"/>
      <c r="F54" s="25"/>
    </row>
    <row r="55" spans="1:6" ht="24" customHeight="1">
      <c r="A55" s="33"/>
      <c r="B55" s="34"/>
      <c r="C55" s="35"/>
      <c r="D55" s="35"/>
      <c r="E55" s="29">
        <f>SUM(E51:E54)</f>
        <v>0</v>
      </c>
      <c r="F55" s="35"/>
    </row>
    <row r="56" spans="1:6" ht="20.100000000000001" customHeight="1">
      <c r="A56" s="11"/>
      <c r="B56" s="12"/>
      <c r="C56" s="10"/>
      <c r="D56" s="10"/>
      <c r="E56" s="10"/>
      <c r="F56" s="10"/>
    </row>
    <row r="57" spans="1:6" ht="47.25" customHeight="1">
      <c r="A57" s="1" t="s">
        <v>102</v>
      </c>
      <c r="B57" s="2">
        <f>E57/42</f>
        <v>0</v>
      </c>
      <c r="C57" s="3"/>
      <c r="D57" s="3"/>
      <c r="E57" s="4">
        <f>E55+E50+E47+E43+E35+E30+E22+E16+E12+E8</f>
        <v>0</v>
      </c>
      <c r="F57" s="3"/>
    </row>
    <row r="58" spans="1:6" ht="44.1" customHeight="1">
      <c r="A58" s="5" t="s">
        <v>103</v>
      </c>
      <c r="B58" s="6" t="s">
        <v>104</v>
      </c>
      <c r="C58" s="7" t="s">
        <v>105</v>
      </c>
      <c r="D58" s="7" t="s">
        <v>106</v>
      </c>
      <c r="E58" s="7" t="s">
        <v>107</v>
      </c>
      <c r="F58" s="8"/>
    </row>
    <row r="59" spans="1:6" ht="20.100000000000001" customHeight="1">
      <c r="A59" s="13"/>
      <c r="B59" s="14"/>
      <c r="C59" s="15"/>
      <c r="D59" s="15"/>
      <c r="E59" s="15"/>
      <c r="F59" s="15"/>
    </row>
  </sheetData>
  <mergeCells count="1">
    <mergeCell ref="B1:F1"/>
  </mergeCells>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A8A-0220-40D6-B7F2-1A434C32821E}">
  <sheetPr>
    <pageSetUpPr fitToPage="1"/>
  </sheetPr>
  <dimension ref="A1:F59"/>
  <sheetViews>
    <sheetView showGridLines="0" tabSelected="1" zoomScale="70" zoomScaleNormal="70" workbookViewId="0">
      <pane xSplit="1" ySplit="2" topLeftCell="B3" activePane="bottomRight" state="frozen"/>
      <selection pane="topRight"/>
      <selection pane="bottomLeft"/>
      <selection pane="bottomRight" activeCell="D24" sqref="D24"/>
    </sheetView>
  </sheetViews>
  <sheetFormatPr defaultColWidth="16.27734375" defaultRowHeight="19.899999999999999" customHeight="1"/>
  <cols>
    <col min="1" max="1" width="19" style="9" customWidth="1"/>
    <col min="2" max="2" width="35.21875" style="9" bestFit="1" customWidth="1"/>
    <col min="3" max="3" width="37.88671875" style="9" bestFit="1" customWidth="1"/>
    <col min="4" max="4" width="52.83203125" style="9" bestFit="1" customWidth="1"/>
    <col min="5" max="5" width="20.44140625" style="9" bestFit="1" customWidth="1"/>
    <col min="6" max="6" width="139.609375" style="9" customWidth="1"/>
    <col min="7" max="7" width="16.27734375" style="9" customWidth="1"/>
    <col min="8" max="16384" width="16.27734375" style="9"/>
  </cols>
  <sheetData>
    <row r="1" spans="1:6" ht="50.1" customHeight="1">
      <c r="A1" s="16"/>
      <c r="B1" s="59" t="s">
        <v>0</v>
      </c>
      <c r="C1" s="60"/>
      <c r="D1" s="60"/>
      <c r="E1" s="60"/>
      <c r="F1" s="60"/>
    </row>
    <row r="2" spans="1:6" ht="56.25" customHeight="1">
      <c r="A2" s="17" t="s">
        <v>1</v>
      </c>
      <c r="B2" s="17" t="s">
        <v>2</v>
      </c>
      <c r="C2" s="17" t="s">
        <v>3</v>
      </c>
      <c r="D2" s="17" t="s">
        <v>4</v>
      </c>
      <c r="E2" s="17" t="s">
        <v>5</v>
      </c>
      <c r="F2" s="17" t="s">
        <v>6</v>
      </c>
    </row>
    <row r="3" spans="1:6" ht="20.25" customHeight="1">
      <c r="A3" s="18"/>
      <c r="B3" s="19"/>
      <c r="C3" s="20"/>
      <c r="D3" s="20"/>
      <c r="E3" s="21" t="s">
        <v>7</v>
      </c>
      <c r="F3" s="20"/>
    </row>
    <row r="4" spans="1:6" ht="49.2">
      <c r="A4" s="58" t="s">
        <v>8</v>
      </c>
      <c r="B4" s="44" t="s">
        <v>9</v>
      </c>
      <c r="C4" s="45" t="s">
        <v>10</v>
      </c>
      <c r="D4" s="46" t="s">
        <v>131</v>
      </c>
      <c r="E4" s="46">
        <v>1</v>
      </c>
      <c r="F4" s="46" t="s">
        <v>141</v>
      </c>
    </row>
    <row r="5" spans="1:6" ht="24.6">
      <c r="A5" s="47"/>
      <c r="B5" s="44" t="s">
        <v>11</v>
      </c>
      <c r="C5" s="45" t="s">
        <v>12</v>
      </c>
      <c r="D5" s="46" t="s">
        <v>132</v>
      </c>
      <c r="E5" s="46">
        <v>1</v>
      </c>
      <c r="F5" s="46"/>
    </row>
    <row r="6" spans="1:6" ht="98.4">
      <c r="A6" s="47"/>
      <c r="B6" s="44" t="s">
        <v>13</v>
      </c>
      <c r="C6" s="45" t="s">
        <v>14</v>
      </c>
      <c r="D6" s="46" t="s">
        <v>134</v>
      </c>
      <c r="E6" s="46">
        <v>1</v>
      </c>
      <c r="F6" s="46" t="s">
        <v>133</v>
      </c>
    </row>
    <row r="7" spans="1:6" ht="48" customHeight="1">
      <c r="A7" s="47"/>
      <c r="B7" s="44" t="s">
        <v>15</v>
      </c>
      <c r="C7" s="45" t="s">
        <v>16</v>
      </c>
      <c r="D7" s="46" t="s">
        <v>136</v>
      </c>
      <c r="E7" s="46">
        <v>1</v>
      </c>
      <c r="F7" s="46" t="s">
        <v>135</v>
      </c>
    </row>
    <row r="8" spans="1:6" ht="20.100000000000001" customHeight="1">
      <c r="A8" s="47"/>
      <c r="B8" s="55"/>
      <c r="C8" s="46"/>
      <c r="D8" s="46"/>
      <c r="E8" s="56">
        <f>SUM(E4:E7)</f>
        <v>4</v>
      </c>
      <c r="F8" s="46"/>
    </row>
    <row r="9" spans="1:6" ht="49.2">
      <c r="A9" s="58" t="s">
        <v>17</v>
      </c>
      <c r="B9" s="44" t="s">
        <v>18</v>
      </c>
      <c r="C9" s="45" t="s">
        <v>19</v>
      </c>
      <c r="D9" s="46" t="s">
        <v>162</v>
      </c>
      <c r="E9" s="46">
        <v>1</v>
      </c>
      <c r="F9" s="46" t="s">
        <v>137</v>
      </c>
    </row>
    <row r="10" spans="1:6" ht="32.1" customHeight="1">
      <c r="A10" s="47"/>
      <c r="B10" s="44" t="s">
        <v>20</v>
      </c>
      <c r="C10" s="45" t="s">
        <v>21</v>
      </c>
      <c r="D10" s="46" t="s">
        <v>163</v>
      </c>
      <c r="E10" s="46">
        <v>0</v>
      </c>
      <c r="F10" s="46" t="s">
        <v>150</v>
      </c>
    </row>
    <row r="11" spans="1:6" ht="20.100000000000001" customHeight="1">
      <c r="A11" s="47"/>
      <c r="B11" s="44" t="s">
        <v>22</v>
      </c>
      <c r="C11" s="45" t="s">
        <v>23</v>
      </c>
      <c r="D11" s="46" t="s">
        <v>164</v>
      </c>
      <c r="E11" s="46">
        <v>0</v>
      </c>
      <c r="F11" s="46" t="s">
        <v>142</v>
      </c>
    </row>
    <row r="12" spans="1:6" ht="20.100000000000001" customHeight="1">
      <c r="A12" s="47"/>
      <c r="B12" s="55"/>
      <c r="C12" s="46"/>
      <c r="D12" s="46"/>
      <c r="E12" s="56">
        <f>SUM(E9:E11)</f>
        <v>1</v>
      </c>
      <c r="F12" s="46"/>
    </row>
    <row r="13" spans="1:6" ht="86.1">
      <c r="A13" s="58" t="s">
        <v>24</v>
      </c>
      <c r="B13" s="44" t="s">
        <v>25</v>
      </c>
      <c r="C13" s="45" t="s">
        <v>26</v>
      </c>
      <c r="D13" s="46" t="s">
        <v>165</v>
      </c>
      <c r="E13" s="46">
        <v>1</v>
      </c>
      <c r="F13" s="46" t="s">
        <v>151</v>
      </c>
    </row>
    <row r="14" spans="1:6" ht="32.1" customHeight="1">
      <c r="A14" s="48"/>
      <c r="B14" s="41" t="s">
        <v>27</v>
      </c>
      <c r="C14" s="42" t="s">
        <v>28</v>
      </c>
      <c r="D14" s="43"/>
      <c r="E14" s="43"/>
      <c r="F14" s="43"/>
    </row>
    <row r="15" spans="1:6" ht="36.9">
      <c r="A15" s="47"/>
      <c r="B15" s="44" t="s">
        <v>29</v>
      </c>
      <c r="C15" s="45" t="s">
        <v>30</v>
      </c>
      <c r="D15" s="46" t="s">
        <v>153</v>
      </c>
      <c r="E15" s="46">
        <v>1</v>
      </c>
      <c r="F15" s="46" t="s">
        <v>166</v>
      </c>
    </row>
    <row r="16" spans="1:6" ht="20.100000000000001" customHeight="1">
      <c r="A16" s="47"/>
      <c r="B16" s="55"/>
      <c r="C16" s="46"/>
      <c r="D16" s="46"/>
      <c r="E16" s="56">
        <f>SUM(E13:E15)</f>
        <v>2</v>
      </c>
      <c r="F16" s="46"/>
    </row>
    <row r="17" spans="1:6" ht="221.4">
      <c r="A17" s="58" t="s">
        <v>31</v>
      </c>
      <c r="B17" s="44" t="s">
        <v>32</v>
      </c>
      <c r="C17" s="45" t="s">
        <v>33</v>
      </c>
      <c r="D17" s="46" t="s">
        <v>140</v>
      </c>
      <c r="E17" s="46">
        <v>1</v>
      </c>
      <c r="F17" s="46" t="s">
        <v>158</v>
      </c>
    </row>
    <row r="18" spans="1:6" ht="36.9">
      <c r="A18" s="47"/>
      <c r="B18" s="44" t="s">
        <v>34</v>
      </c>
      <c r="C18" s="45" t="s">
        <v>35</v>
      </c>
      <c r="D18" s="46" t="s">
        <v>138</v>
      </c>
      <c r="E18" s="46">
        <v>0</v>
      </c>
      <c r="F18" s="46"/>
    </row>
    <row r="19" spans="1:6" ht="44.1" customHeight="1">
      <c r="A19" s="48"/>
      <c r="B19" s="41" t="s">
        <v>36</v>
      </c>
      <c r="C19" s="42" t="s">
        <v>37</v>
      </c>
      <c r="D19" s="43"/>
      <c r="E19" s="43">
        <v>0</v>
      </c>
      <c r="F19" s="43" t="s">
        <v>154</v>
      </c>
    </row>
    <row r="20" spans="1:6" ht="56.1" customHeight="1">
      <c r="A20" s="48"/>
      <c r="B20" s="41" t="s">
        <v>38</v>
      </c>
      <c r="C20" s="42" t="s">
        <v>39</v>
      </c>
      <c r="D20" s="43"/>
      <c r="E20" s="43"/>
      <c r="F20" s="43"/>
    </row>
    <row r="21" spans="1:6" ht="24.6">
      <c r="A21" s="47"/>
      <c r="B21" s="44" t="s">
        <v>40</v>
      </c>
      <c r="C21" s="45" t="s">
        <v>41</v>
      </c>
      <c r="D21" s="46" t="s">
        <v>139</v>
      </c>
      <c r="E21" s="46">
        <v>0</v>
      </c>
      <c r="F21" s="46"/>
    </row>
    <row r="22" spans="1:6" ht="20.100000000000001" customHeight="1">
      <c r="A22" s="47"/>
      <c r="B22" s="55"/>
      <c r="C22" s="46"/>
      <c r="D22" s="46"/>
      <c r="E22" s="56">
        <f>SUM(E17:E21)</f>
        <v>1</v>
      </c>
      <c r="F22" s="46"/>
    </row>
    <row r="23" spans="1:6" ht="98.4">
      <c r="A23" s="58" t="s">
        <v>42</v>
      </c>
      <c r="B23" s="44" t="s">
        <v>43</v>
      </c>
      <c r="C23" s="45" t="s">
        <v>44</v>
      </c>
      <c r="D23" s="46" t="s">
        <v>155</v>
      </c>
      <c r="E23" s="46">
        <v>1</v>
      </c>
      <c r="F23" s="46" t="s">
        <v>157</v>
      </c>
    </row>
    <row r="24" spans="1:6" ht="147.6">
      <c r="A24" s="48"/>
      <c r="B24" s="41" t="s">
        <v>45</v>
      </c>
      <c r="C24" s="42" t="s">
        <v>46</v>
      </c>
      <c r="D24" s="43" t="s">
        <v>167</v>
      </c>
      <c r="E24" s="43">
        <v>0</v>
      </c>
      <c r="F24" s="43" t="s">
        <v>156</v>
      </c>
    </row>
    <row r="25" spans="1:6" ht="12.3">
      <c r="A25" s="48"/>
      <c r="B25" s="41" t="s">
        <v>47</v>
      </c>
      <c r="C25" s="42" t="s">
        <v>48</v>
      </c>
      <c r="D25" s="43" t="s">
        <v>144</v>
      </c>
      <c r="E25" s="43"/>
      <c r="F25" s="43"/>
    </row>
    <row r="26" spans="1:6" ht="32.1" customHeight="1">
      <c r="A26" s="48"/>
      <c r="B26" s="41" t="s">
        <v>49</v>
      </c>
      <c r="C26" s="42" t="s">
        <v>50</v>
      </c>
      <c r="D26" s="43"/>
      <c r="E26" s="43"/>
      <c r="F26" s="43" t="s">
        <v>146</v>
      </c>
    </row>
    <row r="27" spans="1:6" ht="32.1" customHeight="1">
      <c r="A27" s="48"/>
      <c r="B27" s="41" t="s">
        <v>51</v>
      </c>
      <c r="C27" s="42" t="s">
        <v>52</v>
      </c>
      <c r="D27" s="43"/>
      <c r="E27" s="43"/>
      <c r="F27" s="43" t="s">
        <v>147</v>
      </c>
    </row>
    <row r="28" spans="1:6" ht="73.8">
      <c r="A28" s="48"/>
      <c r="B28" s="41" t="s">
        <v>53</v>
      </c>
      <c r="C28" s="42" t="s">
        <v>54</v>
      </c>
      <c r="D28" s="43"/>
      <c r="E28" s="43"/>
      <c r="F28" s="43" t="s">
        <v>152</v>
      </c>
    </row>
    <row r="29" spans="1:6" ht="32.1" customHeight="1">
      <c r="A29" s="47"/>
      <c r="B29" s="44" t="s">
        <v>55</v>
      </c>
      <c r="C29" s="45" t="s">
        <v>56</v>
      </c>
      <c r="D29" s="46" t="s">
        <v>145</v>
      </c>
      <c r="E29" s="46">
        <v>1</v>
      </c>
      <c r="F29" s="46" t="s">
        <v>143</v>
      </c>
    </row>
    <row r="30" spans="1:6" ht="20.100000000000001" customHeight="1">
      <c r="A30" s="47"/>
      <c r="B30" s="55"/>
      <c r="C30" s="46"/>
      <c r="D30" s="46"/>
      <c r="E30" s="56">
        <f>SUM(E23:E29)</f>
        <v>2</v>
      </c>
      <c r="F30" s="46"/>
    </row>
    <row r="31" spans="1:6" ht="73.8">
      <c r="A31" s="58" t="s">
        <v>57</v>
      </c>
      <c r="B31" s="44" t="s">
        <v>58</v>
      </c>
      <c r="C31" s="45" t="s">
        <v>59</v>
      </c>
      <c r="D31" s="46" t="s">
        <v>159</v>
      </c>
      <c r="E31" s="46">
        <v>1</v>
      </c>
      <c r="F31" s="46" t="s">
        <v>149</v>
      </c>
    </row>
    <row r="32" spans="1:6" ht="184.5">
      <c r="A32" s="47"/>
      <c r="B32" s="44" t="s">
        <v>60</v>
      </c>
      <c r="C32" s="45" t="s">
        <v>61</v>
      </c>
      <c r="D32" s="46" t="s">
        <v>168</v>
      </c>
      <c r="E32" s="46">
        <v>1</v>
      </c>
      <c r="F32" s="46" t="s">
        <v>169</v>
      </c>
    </row>
    <row r="33" spans="1:6" ht="44.1" customHeight="1">
      <c r="A33" s="48"/>
      <c r="B33" s="41" t="s">
        <v>62</v>
      </c>
      <c r="C33" s="42" t="s">
        <v>63</v>
      </c>
      <c r="D33" s="43"/>
      <c r="E33" s="43"/>
      <c r="F33" s="57">
        <f>527200/68756</f>
        <v>7.6676944557565889</v>
      </c>
    </row>
    <row r="34" spans="1:6" ht="32.1" customHeight="1">
      <c r="A34" s="48"/>
      <c r="B34" s="41" t="s">
        <v>64</v>
      </c>
      <c r="C34" s="42" t="s">
        <v>65</v>
      </c>
      <c r="D34" s="43"/>
      <c r="E34" s="43">
        <v>0</v>
      </c>
      <c r="F34" s="43" t="s">
        <v>148</v>
      </c>
    </row>
    <row r="35" spans="1:6" ht="20.100000000000001" customHeight="1">
      <c r="A35" s="47"/>
      <c r="B35" s="55"/>
      <c r="C35" s="46"/>
      <c r="D35" s="46"/>
      <c r="E35" s="56">
        <f>SUM(E31:E34)</f>
        <v>2</v>
      </c>
      <c r="F35" s="46"/>
    </row>
    <row r="36" spans="1:6" ht="56.1" customHeight="1">
      <c r="A36" s="49" t="s">
        <v>66</v>
      </c>
      <c r="B36" s="50" t="s">
        <v>67</v>
      </c>
      <c r="C36" s="51" t="s">
        <v>68</v>
      </c>
      <c r="D36" s="52" t="s">
        <v>159</v>
      </c>
      <c r="E36" s="52"/>
      <c r="F36" s="52"/>
    </row>
    <row r="37" spans="1:6" ht="49.75" customHeight="1">
      <c r="A37" s="53"/>
      <c r="B37" s="50" t="s">
        <v>69</v>
      </c>
      <c r="C37" s="51" t="s">
        <v>70</v>
      </c>
      <c r="D37" s="52"/>
      <c r="E37" s="52"/>
      <c r="F37" s="52"/>
    </row>
    <row r="38" spans="1:6" ht="20.100000000000001" customHeight="1">
      <c r="A38" s="53"/>
      <c r="B38" s="50" t="s">
        <v>71</v>
      </c>
      <c r="C38" s="51" t="s">
        <v>72</v>
      </c>
      <c r="D38" s="52"/>
      <c r="E38" s="52"/>
      <c r="F38" s="52"/>
    </row>
    <row r="39" spans="1:6" ht="20.100000000000001" customHeight="1">
      <c r="A39" s="53"/>
      <c r="B39" s="50" t="s">
        <v>73</v>
      </c>
      <c r="C39" s="51" t="s">
        <v>74</v>
      </c>
      <c r="D39" s="52"/>
      <c r="E39" s="52"/>
      <c r="F39" s="52"/>
    </row>
    <row r="40" spans="1:6" ht="32.1" customHeight="1">
      <c r="A40" s="53"/>
      <c r="B40" s="50" t="s">
        <v>75</v>
      </c>
      <c r="C40" s="51" t="s">
        <v>76</v>
      </c>
      <c r="D40" s="52"/>
      <c r="E40" s="52"/>
      <c r="F40" s="52"/>
    </row>
    <row r="41" spans="1:6" ht="32.1" customHeight="1">
      <c r="A41" s="53"/>
      <c r="B41" s="50" t="s">
        <v>77</v>
      </c>
      <c r="C41" s="51" t="s">
        <v>78</v>
      </c>
      <c r="D41" s="52"/>
      <c r="E41" s="52"/>
      <c r="F41" s="52"/>
    </row>
    <row r="42" spans="1:6" ht="32.1" customHeight="1">
      <c r="A42" s="53"/>
      <c r="B42" s="50" t="s">
        <v>79</v>
      </c>
      <c r="C42" s="51" t="s">
        <v>80</v>
      </c>
      <c r="D42" s="52"/>
      <c r="E42" s="52"/>
      <c r="F42" s="52"/>
    </row>
    <row r="43" spans="1:6" ht="20.100000000000001" customHeight="1">
      <c r="A43" s="26"/>
      <c r="B43" s="30"/>
      <c r="C43" s="31"/>
      <c r="D43" s="31"/>
      <c r="E43" s="32">
        <f>SUM(E36:E42)</f>
        <v>0</v>
      </c>
      <c r="F43" s="31"/>
    </row>
    <row r="44" spans="1:6" ht="32.1" customHeight="1">
      <c r="A44" s="49" t="s">
        <v>81</v>
      </c>
      <c r="B44" s="50" t="s">
        <v>82</v>
      </c>
      <c r="C44" s="51" t="s">
        <v>83</v>
      </c>
      <c r="D44" s="52"/>
      <c r="E44" s="52"/>
      <c r="F44" s="52"/>
    </row>
    <row r="45" spans="1:6" ht="24.6">
      <c r="A45" s="53"/>
      <c r="B45" s="50" t="s">
        <v>84</v>
      </c>
      <c r="C45" s="51" t="s">
        <v>85</v>
      </c>
      <c r="D45" s="52"/>
      <c r="E45" s="52"/>
      <c r="F45" s="52"/>
    </row>
    <row r="46" spans="1:6" ht="44.1" customHeight="1">
      <c r="A46" s="53"/>
      <c r="B46" s="50" t="s">
        <v>86</v>
      </c>
      <c r="C46" s="51" t="s">
        <v>87</v>
      </c>
      <c r="D46" s="52"/>
      <c r="E46" s="52"/>
      <c r="F46" s="52"/>
    </row>
    <row r="47" spans="1:6" ht="20.100000000000001" customHeight="1">
      <c r="A47" s="26"/>
      <c r="B47" s="27"/>
      <c r="C47" s="28"/>
      <c r="D47" s="28"/>
      <c r="E47" s="29">
        <f>SUM(E44:E46)</f>
        <v>0</v>
      </c>
      <c r="F47" s="28"/>
    </row>
    <row r="48" spans="1:6" ht="44.1" customHeight="1">
      <c r="A48" s="58" t="s">
        <v>88</v>
      </c>
      <c r="B48" s="44" t="s">
        <v>89</v>
      </c>
      <c r="C48" s="45" t="s">
        <v>90</v>
      </c>
      <c r="D48" s="46" t="s">
        <v>160</v>
      </c>
      <c r="E48" s="46">
        <v>1</v>
      </c>
      <c r="F48" s="46"/>
    </row>
    <row r="49" spans="1:6" ht="56.1" customHeight="1">
      <c r="A49" s="47"/>
      <c r="B49" s="44" t="s">
        <v>91</v>
      </c>
      <c r="C49" s="45" t="s">
        <v>92</v>
      </c>
      <c r="D49" s="46" t="s">
        <v>161</v>
      </c>
      <c r="E49" s="46">
        <v>1</v>
      </c>
      <c r="F49" s="46"/>
    </row>
    <row r="50" spans="1:6" ht="20.100000000000001" customHeight="1">
      <c r="A50" s="26"/>
      <c r="B50" s="27"/>
      <c r="C50" s="28"/>
      <c r="D50" s="28"/>
      <c r="E50" s="29">
        <f>SUM(E48:E49)</f>
        <v>2</v>
      </c>
      <c r="F50" s="28"/>
    </row>
    <row r="51" spans="1:6" ht="44.1" customHeight="1">
      <c r="A51" s="54" t="s">
        <v>93</v>
      </c>
      <c r="B51" s="41" t="s">
        <v>94</v>
      </c>
      <c r="C51" s="42" t="s">
        <v>95</v>
      </c>
      <c r="D51" s="43"/>
      <c r="E51" s="43"/>
      <c r="F51" s="43"/>
    </row>
    <row r="52" spans="1:6" ht="20.100000000000001" customHeight="1">
      <c r="A52" s="48"/>
      <c r="B52" s="41" t="s">
        <v>96</v>
      </c>
      <c r="C52" s="42" t="s">
        <v>97</v>
      </c>
      <c r="D52" s="43"/>
      <c r="E52" s="43"/>
      <c r="F52" s="43"/>
    </row>
    <row r="53" spans="1:6" ht="32.1" customHeight="1">
      <c r="A53" s="48"/>
      <c r="B53" s="41" t="s">
        <v>98</v>
      </c>
      <c r="C53" s="42" t="s">
        <v>99</v>
      </c>
      <c r="D53" s="43"/>
      <c r="E53" s="43"/>
      <c r="F53" s="43"/>
    </row>
    <row r="54" spans="1:6" ht="32.1" customHeight="1">
      <c r="A54" s="48"/>
      <c r="B54" s="41" t="s">
        <v>100</v>
      </c>
      <c r="C54" s="42" t="s">
        <v>101</v>
      </c>
      <c r="D54" s="43"/>
      <c r="E54" s="43"/>
      <c r="F54" s="43"/>
    </row>
    <row r="55" spans="1:6" ht="24" customHeight="1">
      <c r="A55" s="33"/>
      <c r="B55" s="34"/>
      <c r="C55" s="35"/>
      <c r="D55" s="35"/>
      <c r="E55" s="29">
        <f>SUM(E51:E54)</f>
        <v>0</v>
      </c>
      <c r="F55" s="35"/>
    </row>
    <row r="56" spans="1:6" ht="20.100000000000001" customHeight="1">
      <c r="A56" s="11"/>
      <c r="B56" s="12"/>
      <c r="C56" s="10"/>
      <c r="D56" s="10"/>
      <c r="E56" s="10"/>
      <c r="F56" s="10"/>
    </row>
    <row r="57" spans="1:6" ht="47.25" customHeight="1">
      <c r="A57" s="1" t="s">
        <v>102</v>
      </c>
      <c r="B57" s="2">
        <f>E57/42</f>
        <v>0.33333333333333331</v>
      </c>
      <c r="C57" s="3"/>
      <c r="D57" s="3"/>
      <c r="E57" s="4">
        <f>E55+E50+E47+E43+E35+E30+E22+E16+E12+E8</f>
        <v>14</v>
      </c>
      <c r="F57" s="3"/>
    </row>
    <row r="58" spans="1:6" ht="44.1" customHeight="1">
      <c r="A58" s="5" t="s">
        <v>103</v>
      </c>
      <c r="B58" s="6" t="s">
        <v>104</v>
      </c>
      <c r="C58" s="7" t="s">
        <v>105</v>
      </c>
      <c r="D58" s="7" t="s">
        <v>106</v>
      </c>
      <c r="E58" s="7" t="s">
        <v>107</v>
      </c>
      <c r="F58" s="8"/>
    </row>
    <row r="59" spans="1:6" ht="20.100000000000001" customHeight="1">
      <c r="A59" s="13"/>
      <c r="B59" s="14"/>
      <c r="C59" s="15"/>
      <c r="D59" s="15"/>
      <c r="E59" s="15"/>
      <c r="F59" s="15"/>
    </row>
  </sheetData>
  <mergeCells count="1">
    <mergeCell ref="B1:F1"/>
  </mergeCells>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AF93A-ECD7-472C-95D4-F313FA56965E}">
  <sheetPr>
    <pageSetUpPr fitToPage="1"/>
  </sheetPr>
  <dimension ref="A1:F59"/>
  <sheetViews>
    <sheetView showGridLines="0" zoomScaleNormal="100" workbookViewId="0">
      <pane xSplit="1" ySplit="2" topLeftCell="B3" activePane="bottomRight" state="frozen"/>
      <selection pane="topRight"/>
      <selection pane="bottomLeft"/>
      <selection pane="bottomRight" activeCell="B1" sqref="B1:F1"/>
    </sheetView>
  </sheetViews>
  <sheetFormatPr defaultColWidth="16.27734375" defaultRowHeight="19.899999999999999" customHeight="1"/>
  <cols>
    <col min="1" max="1" width="19" style="9" customWidth="1"/>
    <col min="2" max="2" width="34.44140625" style="9" customWidth="1"/>
    <col min="3" max="3" width="38" style="9" customWidth="1"/>
    <col min="4" max="4" width="26.71875" style="9" customWidth="1"/>
    <col min="5" max="5" width="21.1640625" style="9" customWidth="1"/>
    <col min="6" max="6" width="19.83203125" style="9" customWidth="1"/>
    <col min="7" max="7" width="16.27734375" style="9" customWidth="1"/>
    <col min="8" max="16384" width="16.27734375" style="9"/>
  </cols>
  <sheetData>
    <row r="1" spans="1:6" ht="50.1" customHeight="1">
      <c r="A1" s="16"/>
      <c r="B1" s="59" t="s">
        <v>0</v>
      </c>
      <c r="C1" s="60"/>
      <c r="D1" s="60"/>
      <c r="E1" s="60"/>
      <c r="F1" s="60"/>
    </row>
    <row r="2" spans="1:6" ht="56.25" customHeight="1">
      <c r="A2" s="17" t="s">
        <v>1</v>
      </c>
      <c r="B2" s="17" t="s">
        <v>2</v>
      </c>
      <c r="C2" s="17" t="s">
        <v>3</v>
      </c>
      <c r="D2" s="17" t="s">
        <v>4</v>
      </c>
      <c r="E2" s="17" t="s">
        <v>5</v>
      </c>
      <c r="F2" s="17" t="s">
        <v>6</v>
      </c>
    </row>
    <row r="3" spans="1:6" ht="20.25" customHeight="1">
      <c r="A3" s="18"/>
      <c r="B3" s="19"/>
      <c r="C3" s="20"/>
      <c r="D3" s="20"/>
      <c r="E3" s="21" t="s">
        <v>7</v>
      </c>
      <c r="F3" s="20"/>
    </row>
    <row r="4" spans="1:6" ht="20.100000000000001" customHeight="1">
      <c r="A4" s="22" t="s">
        <v>8</v>
      </c>
      <c r="B4" s="23" t="s">
        <v>9</v>
      </c>
      <c r="C4" s="24" t="s">
        <v>10</v>
      </c>
      <c r="D4" s="25"/>
      <c r="E4" s="25"/>
      <c r="F4" s="25"/>
    </row>
    <row r="5" spans="1:6" ht="20.100000000000001" customHeight="1">
      <c r="A5" s="26"/>
      <c r="B5" s="23" t="s">
        <v>11</v>
      </c>
      <c r="C5" s="24" t="s">
        <v>12</v>
      </c>
      <c r="D5" s="25"/>
      <c r="E5" s="25"/>
      <c r="F5" s="25"/>
    </row>
    <row r="6" spans="1:6" ht="20.100000000000001" customHeight="1">
      <c r="A6" s="26"/>
      <c r="B6" s="23" t="s">
        <v>13</v>
      </c>
      <c r="C6" s="24" t="s">
        <v>14</v>
      </c>
      <c r="D6" s="25"/>
      <c r="E6" s="25"/>
      <c r="F6" s="25"/>
    </row>
    <row r="7" spans="1:6" ht="48" customHeight="1">
      <c r="A7" s="26"/>
      <c r="B7" s="23" t="s">
        <v>15</v>
      </c>
      <c r="C7" s="24" t="s">
        <v>16</v>
      </c>
      <c r="D7" s="25"/>
      <c r="E7" s="25"/>
      <c r="F7" s="25"/>
    </row>
    <row r="8" spans="1:6" ht="20.100000000000001" customHeight="1">
      <c r="A8" s="26"/>
      <c r="B8" s="27"/>
      <c r="C8" s="28"/>
      <c r="D8" s="28"/>
      <c r="E8" s="29">
        <f>SUM(E4:E7)</f>
        <v>0</v>
      </c>
      <c r="F8" s="28"/>
    </row>
    <row r="9" spans="1:6" ht="32.1" customHeight="1">
      <c r="A9" s="22" t="s">
        <v>17</v>
      </c>
      <c r="B9" s="23" t="s">
        <v>18</v>
      </c>
      <c r="C9" s="24" t="s">
        <v>19</v>
      </c>
      <c r="D9" s="25"/>
      <c r="E9" s="25"/>
      <c r="F9" s="25"/>
    </row>
    <row r="10" spans="1:6" ht="32.1" customHeight="1">
      <c r="A10" s="26"/>
      <c r="B10" s="23" t="s">
        <v>20</v>
      </c>
      <c r="C10" s="24" t="s">
        <v>21</v>
      </c>
      <c r="D10" s="25"/>
      <c r="E10" s="25"/>
      <c r="F10" s="25"/>
    </row>
    <row r="11" spans="1:6" ht="20.100000000000001" customHeight="1">
      <c r="A11" s="26"/>
      <c r="B11" s="23" t="s">
        <v>22</v>
      </c>
      <c r="C11" s="24" t="s">
        <v>23</v>
      </c>
      <c r="D11" s="25"/>
      <c r="E11" s="25"/>
      <c r="F11" s="25"/>
    </row>
    <row r="12" spans="1:6" ht="20.100000000000001" customHeight="1">
      <c r="A12" s="26"/>
      <c r="B12" s="27"/>
      <c r="C12" s="28"/>
      <c r="D12" s="28"/>
      <c r="E12" s="29">
        <f>SUM(E9:E11)</f>
        <v>0</v>
      </c>
      <c r="F12" s="28"/>
    </row>
    <row r="13" spans="1:6" ht="44.1" customHeight="1">
      <c r="A13" s="22" t="s">
        <v>24</v>
      </c>
      <c r="B13" s="23" t="s">
        <v>25</v>
      </c>
      <c r="C13" s="24" t="s">
        <v>26</v>
      </c>
      <c r="D13" s="25"/>
      <c r="E13" s="25"/>
      <c r="F13" s="25"/>
    </row>
    <row r="14" spans="1:6" ht="32.1" customHeight="1">
      <c r="A14" s="26"/>
      <c r="B14" s="23" t="s">
        <v>27</v>
      </c>
      <c r="C14" s="24" t="s">
        <v>28</v>
      </c>
      <c r="D14" s="25"/>
      <c r="E14" s="25"/>
      <c r="F14" s="25"/>
    </row>
    <row r="15" spans="1:6" ht="32.1" customHeight="1">
      <c r="A15" s="26"/>
      <c r="B15" s="23" t="s">
        <v>29</v>
      </c>
      <c r="C15" s="24" t="s">
        <v>30</v>
      </c>
      <c r="D15" s="25"/>
      <c r="E15" s="25"/>
      <c r="F15" s="25"/>
    </row>
    <row r="16" spans="1:6" ht="20.100000000000001" customHeight="1">
      <c r="A16" s="26"/>
      <c r="B16" s="27"/>
      <c r="C16" s="28"/>
      <c r="D16" s="28"/>
      <c r="E16" s="29">
        <f>SUM(E13:E15)</f>
        <v>0</v>
      </c>
      <c r="F16" s="28"/>
    </row>
    <row r="17" spans="1:6" ht="32.1" customHeight="1">
      <c r="A17" s="22" t="s">
        <v>31</v>
      </c>
      <c r="B17" s="23" t="s">
        <v>32</v>
      </c>
      <c r="C17" s="24" t="s">
        <v>33</v>
      </c>
      <c r="D17" s="25"/>
      <c r="E17" s="25"/>
      <c r="F17" s="25"/>
    </row>
    <row r="18" spans="1:6" ht="32.1" customHeight="1">
      <c r="A18" s="26"/>
      <c r="B18" s="23" t="s">
        <v>34</v>
      </c>
      <c r="C18" s="24" t="s">
        <v>35</v>
      </c>
      <c r="D18" s="25"/>
      <c r="E18" s="25"/>
      <c r="F18" s="25"/>
    </row>
    <row r="19" spans="1:6" ht="44.1" customHeight="1">
      <c r="A19" s="26"/>
      <c r="B19" s="23" t="s">
        <v>36</v>
      </c>
      <c r="C19" s="24" t="s">
        <v>37</v>
      </c>
      <c r="D19" s="25"/>
      <c r="E19" s="25"/>
      <c r="F19" s="25"/>
    </row>
    <row r="20" spans="1:6" ht="56.1" customHeight="1">
      <c r="A20" s="26"/>
      <c r="B20" s="23" t="s">
        <v>38</v>
      </c>
      <c r="C20" s="24" t="s">
        <v>39</v>
      </c>
      <c r="D20" s="25"/>
      <c r="E20" s="25"/>
      <c r="F20" s="25"/>
    </row>
    <row r="21" spans="1:6" ht="32.1" customHeight="1">
      <c r="A21" s="26"/>
      <c r="B21" s="23" t="s">
        <v>40</v>
      </c>
      <c r="C21" s="24" t="s">
        <v>41</v>
      </c>
      <c r="D21" s="25"/>
      <c r="E21" s="25"/>
      <c r="F21" s="25"/>
    </row>
    <row r="22" spans="1:6" ht="20.100000000000001" customHeight="1">
      <c r="A22" s="26"/>
      <c r="B22" s="27"/>
      <c r="C22" s="28"/>
      <c r="D22" s="28"/>
      <c r="E22" s="29">
        <f>SUM(E17:E21)</f>
        <v>0</v>
      </c>
      <c r="F22" s="28"/>
    </row>
    <row r="23" spans="1:6" ht="32.1" customHeight="1">
      <c r="A23" s="22" t="s">
        <v>42</v>
      </c>
      <c r="B23" s="23" t="s">
        <v>43</v>
      </c>
      <c r="C23" s="24" t="s">
        <v>44</v>
      </c>
      <c r="D23" s="25"/>
      <c r="E23" s="25"/>
      <c r="F23" s="25"/>
    </row>
    <row r="24" spans="1:6" ht="32.1" customHeight="1">
      <c r="A24" s="26"/>
      <c r="B24" s="23" t="s">
        <v>45</v>
      </c>
      <c r="C24" s="24" t="s">
        <v>46</v>
      </c>
      <c r="D24" s="25"/>
      <c r="E24" s="25"/>
      <c r="F24" s="25"/>
    </row>
    <row r="25" spans="1:6" ht="20.100000000000001" customHeight="1">
      <c r="A25" s="26"/>
      <c r="B25" s="23" t="s">
        <v>47</v>
      </c>
      <c r="C25" s="24" t="s">
        <v>48</v>
      </c>
      <c r="D25" s="25"/>
      <c r="E25" s="25"/>
      <c r="F25" s="25"/>
    </row>
    <row r="26" spans="1:6" ht="32.1" customHeight="1">
      <c r="A26" s="26"/>
      <c r="B26" s="23" t="s">
        <v>49</v>
      </c>
      <c r="C26" s="24" t="s">
        <v>50</v>
      </c>
      <c r="D26" s="25"/>
      <c r="E26" s="25"/>
      <c r="F26" s="25"/>
    </row>
    <row r="27" spans="1:6" ht="32.1" customHeight="1">
      <c r="A27" s="26"/>
      <c r="B27" s="23" t="s">
        <v>51</v>
      </c>
      <c r="C27" s="24" t="s">
        <v>52</v>
      </c>
      <c r="D27" s="25"/>
      <c r="E27" s="25"/>
      <c r="F27" s="25"/>
    </row>
    <row r="28" spans="1:6" ht="32.1" customHeight="1">
      <c r="A28" s="26"/>
      <c r="B28" s="23" t="s">
        <v>53</v>
      </c>
      <c r="C28" s="24" t="s">
        <v>54</v>
      </c>
      <c r="D28" s="25"/>
      <c r="E28" s="25"/>
      <c r="F28" s="25"/>
    </row>
    <row r="29" spans="1:6" ht="32.1" customHeight="1">
      <c r="A29" s="26"/>
      <c r="B29" s="23" t="s">
        <v>55</v>
      </c>
      <c r="C29" s="24" t="s">
        <v>56</v>
      </c>
      <c r="D29" s="25"/>
      <c r="E29" s="25"/>
      <c r="F29" s="25"/>
    </row>
    <row r="30" spans="1:6" ht="20.100000000000001" customHeight="1">
      <c r="A30" s="26"/>
      <c r="B30" s="27"/>
      <c r="C30" s="28"/>
      <c r="D30" s="28"/>
      <c r="E30" s="29">
        <f>SUM(E23:E29)</f>
        <v>0</v>
      </c>
      <c r="F30" s="28"/>
    </row>
    <row r="31" spans="1:6" ht="32.1" customHeight="1">
      <c r="A31" s="22" t="s">
        <v>57</v>
      </c>
      <c r="B31" s="23" t="s">
        <v>58</v>
      </c>
      <c r="C31" s="24" t="s">
        <v>59</v>
      </c>
      <c r="D31" s="25"/>
      <c r="E31" s="25"/>
      <c r="F31" s="25"/>
    </row>
    <row r="32" spans="1:6" ht="32.1" customHeight="1">
      <c r="A32" s="26"/>
      <c r="B32" s="23" t="s">
        <v>60</v>
      </c>
      <c r="C32" s="24" t="s">
        <v>61</v>
      </c>
      <c r="D32" s="25"/>
      <c r="E32" s="25"/>
      <c r="F32" s="25"/>
    </row>
    <row r="33" spans="1:6" ht="44.1" customHeight="1">
      <c r="A33" s="26"/>
      <c r="B33" s="23" t="s">
        <v>62</v>
      </c>
      <c r="C33" s="24" t="s">
        <v>63</v>
      </c>
      <c r="D33" s="25"/>
      <c r="E33" s="25"/>
      <c r="F33" s="25"/>
    </row>
    <row r="34" spans="1:6" ht="32.1" customHeight="1">
      <c r="A34" s="26"/>
      <c r="B34" s="23" t="s">
        <v>64</v>
      </c>
      <c r="C34" s="24" t="s">
        <v>65</v>
      </c>
      <c r="D34" s="25"/>
      <c r="E34" s="25"/>
      <c r="F34" s="25"/>
    </row>
    <row r="35" spans="1:6" ht="20.100000000000001" customHeight="1">
      <c r="A35" s="26"/>
      <c r="B35" s="27"/>
      <c r="C35" s="28"/>
      <c r="D35" s="28"/>
      <c r="E35" s="29">
        <f>SUM(E31:E34)</f>
        <v>0</v>
      </c>
      <c r="F35" s="28"/>
    </row>
    <row r="36" spans="1:6" ht="56.1" customHeight="1">
      <c r="A36" s="22" t="s">
        <v>66</v>
      </c>
      <c r="B36" s="23" t="s">
        <v>67</v>
      </c>
      <c r="C36" s="24" t="s">
        <v>68</v>
      </c>
      <c r="D36" s="25"/>
      <c r="E36" s="25"/>
      <c r="F36" s="25"/>
    </row>
    <row r="37" spans="1:6" ht="49.75" customHeight="1">
      <c r="A37" s="26"/>
      <c r="B37" s="23" t="s">
        <v>69</v>
      </c>
      <c r="C37" s="24" t="s">
        <v>70</v>
      </c>
      <c r="D37" s="25"/>
      <c r="E37" s="25"/>
      <c r="F37" s="25"/>
    </row>
    <row r="38" spans="1:6" ht="20.100000000000001" customHeight="1">
      <c r="A38" s="26"/>
      <c r="B38" s="23" t="s">
        <v>71</v>
      </c>
      <c r="C38" s="24" t="s">
        <v>72</v>
      </c>
      <c r="D38" s="25"/>
      <c r="E38" s="25"/>
      <c r="F38" s="25"/>
    </row>
    <row r="39" spans="1:6" ht="20.100000000000001" customHeight="1">
      <c r="A39" s="26"/>
      <c r="B39" s="23" t="s">
        <v>73</v>
      </c>
      <c r="C39" s="24" t="s">
        <v>74</v>
      </c>
      <c r="D39" s="25"/>
      <c r="E39" s="25"/>
      <c r="F39" s="25"/>
    </row>
    <row r="40" spans="1:6" ht="32.1" customHeight="1">
      <c r="A40" s="26"/>
      <c r="B40" s="23" t="s">
        <v>75</v>
      </c>
      <c r="C40" s="24" t="s">
        <v>76</v>
      </c>
      <c r="D40" s="25"/>
      <c r="E40" s="25"/>
      <c r="F40" s="25"/>
    </row>
    <row r="41" spans="1:6" ht="32.1" customHeight="1">
      <c r="A41" s="26"/>
      <c r="B41" s="23" t="s">
        <v>77</v>
      </c>
      <c r="C41" s="24" t="s">
        <v>78</v>
      </c>
      <c r="D41" s="25"/>
      <c r="E41" s="25"/>
      <c r="F41" s="25"/>
    </row>
    <row r="42" spans="1:6" ht="32.1" customHeight="1">
      <c r="A42" s="26"/>
      <c r="B42" s="23" t="s">
        <v>79</v>
      </c>
      <c r="C42" s="24" t="s">
        <v>80</v>
      </c>
      <c r="D42" s="25"/>
      <c r="E42" s="25"/>
      <c r="F42" s="25"/>
    </row>
    <row r="43" spans="1:6" ht="20.100000000000001" customHeight="1">
      <c r="A43" s="26"/>
      <c r="B43" s="30"/>
      <c r="C43" s="31"/>
      <c r="D43" s="31"/>
      <c r="E43" s="32">
        <f>SUM(E36:E42)</f>
        <v>0</v>
      </c>
      <c r="F43" s="31"/>
    </row>
    <row r="44" spans="1:6" ht="32.1" customHeight="1">
      <c r="A44" s="22" t="s">
        <v>81</v>
      </c>
      <c r="B44" s="23" t="s">
        <v>82</v>
      </c>
      <c r="C44" s="24" t="s">
        <v>83</v>
      </c>
      <c r="D44" s="25"/>
      <c r="E44" s="25"/>
      <c r="F44" s="25"/>
    </row>
    <row r="45" spans="1:6" ht="32.1" customHeight="1">
      <c r="A45" s="26"/>
      <c r="B45" s="23" t="s">
        <v>84</v>
      </c>
      <c r="C45" s="24" t="s">
        <v>85</v>
      </c>
      <c r="D45" s="25"/>
      <c r="E45" s="25"/>
      <c r="F45" s="25"/>
    </row>
    <row r="46" spans="1:6" ht="44.1" customHeight="1">
      <c r="A46" s="26"/>
      <c r="B46" s="23" t="s">
        <v>86</v>
      </c>
      <c r="C46" s="24" t="s">
        <v>87</v>
      </c>
      <c r="D46" s="25"/>
      <c r="E46" s="25"/>
      <c r="F46" s="25"/>
    </row>
    <row r="47" spans="1:6" ht="20.100000000000001" customHeight="1">
      <c r="A47" s="26"/>
      <c r="B47" s="27"/>
      <c r="C47" s="28"/>
      <c r="D47" s="28"/>
      <c r="E47" s="29">
        <f>SUM(E44:E46)</f>
        <v>0</v>
      </c>
      <c r="F47" s="28"/>
    </row>
    <row r="48" spans="1:6" ht="44.1" customHeight="1">
      <c r="A48" s="22" t="s">
        <v>88</v>
      </c>
      <c r="B48" s="23" t="s">
        <v>89</v>
      </c>
      <c r="C48" s="24" t="s">
        <v>90</v>
      </c>
      <c r="D48" s="25"/>
      <c r="E48" s="25"/>
      <c r="F48" s="25"/>
    </row>
    <row r="49" spans="1:6" ht="56.1" customHeight="1">
      <c r="A49" s="26"/>
      <c r="B49" s="23" t="s">
        <v>91</v>
      </c>
      <c r="C49" s="24" t="s">
        <v>92</v>
      </c>
      <c r="D49" s="25"/>
      <c r="E49" s="25"/>
      <c r="F49" s="25"/>
    </row>
    <row r="50" spans="1:6" ht="20.100000000000001" customHeight="1">
      <c r="A50" s="26"/>
      <c r="B50" s="27"/>
      <c r="C50" s="28"/>
      <c r="D50" s="28"/>
      <c r="E50" s="29">
        <f>SUM(E48:E49)</f>
        <v>0</v>
      </c>
      <c r="F50" s="28"/>
    </row>
    <row r="51" spans="1:6" ht="44.1" customHeight="1">
      <c r="A51" s="22" t="s">
        <v>93</v>
      </c>
      <c r="B51" s="23" t="s">
        <v>94</v>
      </c>
      <c r="C51" s="24" t="s">
        <v>95</v>
      </c>
      <c r="D51" s="25"/>
      <c r="E51" s="25"/>
      <c r="F51" s="25"/>
    </row>
    <row r="52" spans="1:6" ht="20.100000000000001" customHeight="1">
      <c r="A52" s="26"/>
      <c r="B52" s="23" t="s">
        <v>96</v>
      </c>
      <c r="C52" s="24" t="s">
        <v>97</v>
      </c>
      <c r="D52" s="25"/>
      <c r="E52" s="25"/>
      <c r="F52" s="25"/>
    </row>
    <row r="53" spans="1:6" ht="32.1" customHeight="1">
      <c r="A53" s="26"/>
      <c r="B53" s="23" t="s">
        <v>98</v>
      </c>
      <c r="C53" s="24" t="s">
        <v>99</v>
      </c>
      <c r="D53" s="25"/>
      <c r="E53" s="25"/>
      <c r="F53" s="25"/>
    </row>
    <row r="54" spans="1:6" ht="32.1" customHeight="1">
      <c r="A54" s="26"/>
      <c r="B54" s="23" t="s">
        <v>100</v>
      </c>
      <c r="C54" s="24" t="s">
        <v>101</v>
      </c>
      <c r="D54" s="25"/>
      <c r="E54" s="25"/>
      <c r="F54" s="25"/>
    </row>
    <row r="55" spans="1:6" ht="24" customHeight="1">
      <c r="A55" s="33"/>
      <c r="B55" s="34"/>
      <c r="C55" s="35"/>
      <c r="D55" s="35"/>
      <c r="E55" s="29">
        <f>SUM(E51:E54)</f>
        <v>0</v>
      </c>
      <c r="F55" s="35"/>
    </row>
    <row r="56" spans="1:6" ht="20.100000000000001" customHeight="1">
      <c r="A56" s="11"/>
      <c r="B56" s="12"/>
      <c r="C56" s="10"/>
      <c r="D56" s="10"/>
      <c r="E56" s="10"/>
      <c r="F56" s="10"/>
    </row>
    <row r="57" spans="1:6" ht="47.25" customHeight="1">
      <c r="A57" s="1" t="s">
        <v>102</v>
      </c>
      <c r="B57" s="2">
        <f>E57/42</f>
        <v>0</v>
      </c>
      <c r="C57" s="3"/>
      <c r="D57" s="3"/>
      <c r="E57" s="4">
        <f>E55+E50+E47+E43+E35+E30+E22+E16+E12+E8</f>
        <v>0</v>
      </c>
      <c r="F57" s="3"/>
    </row>
    <row r="58" spans="1:6" ht="44.1" customHeight="1">
      <c r="A58" s="5" t="s">
        <v>103</v>
      </c>
      <c r="B58" s="6" t="s">
        <v>104</v>
      </c>
      <c r="C58" s="7" t="s">
        <v>105</v>
      </c>
      <c r="D58" s="7" t="s">
        <v>106</v>
      </c>
      <c r="E58" s="7" t="s">
        <v>107</v>
      </c>
      <c r="F58" s="8"/>
    </row>
    <row r="59" spans="1:6" ht="20.100000000000001" customHeight="1">
      <c r="A59" s="13"/>
      <c r="B59" s="14"/>
      <c r="C59" s="15"/>
      <c r="D59" s="15"/>
      <c r="E59" s="15"/>
      <c r="F59" s="15"/>
    </row>
  </sheetData>
  <mergeCells count="1">
    <mergeCell ref="B1:F1"/>
  </mergeCells>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75D32-4B95-4437-B9EB-34194340D827}">
  <sheetPr>
    <pageSetUpPr fitToPage="1"/>
  </sheetPr>
  <dimension ref="A1:F59"/>
  <sheetViews>
    <sheetView showGridLines="0" zoomScaleNormal="100" workbookViewId="0">
      <pane xSplit="1" ySplit="2" topLeftCell="B3" activePane="bottomRight" state="frozen"/>
      <selection pane="topRight"/>
      <selection pane="bottomLeft"/>
      <selection pane="bottomRight" activeCell="B1" sqref="B1:F1"/>
    </sheetView>
  </sheetViews>
  <sheetFormatPr defaultColWidth="16.27734375" defaultRowHeight="19.899999999999999" customHeight="1"/>
  <cols>
    <col min="1" max="1" width="19" style="9" customWidth="1"/>
    <col min="2" max="2" width="34.44140625" style="9" customWidth="1"/>
    <col min="3" max="3" width="38" style="9" customWidth="1"/>
    <col min="4" max="4" width="26.71875" style="9" customWidth="1"/>
    <col min="5" max="5" width="21.1640625" style="9" customWidth="1"/>
    <col min="6" max="6" width="19.83203125" style="9" customWidth="1"/>
    <col min="7" max="7" width="16.27734375" style="9" customWidth="1"/>
    <col min="8" max="16384" width="16.27734375" style="9"/>
  </cols>
  <sheetData>
    <row r="1" spans="1:6" ht="50.1" customHeight="1">
      <c r="A1" s="16"/>
      <c r="B1" s="59" t="s">
        <v>0</v>
      </c>
      <c r="C1" s="60"/>
      <c r="D1" s="60"/>
      <c r="E1" s="60"/>
      <c r="F1" s="60"/>
    </row>
    <row r="2" spans="1:6" ht="56.25" customHeight="1">
      <c r="A2" s="17" t="s">
        <v>1</v>
      </c>
      <c r="B2" s="17" t="s">
        <v>2</v>
      </c>
      <c r="C2" s="17" t="s">
        <v>3</v>
      </c>
      <c r="D2" s="17" t="s">
        <v>4</v>
      </c>
      <c r="E2" s="17" t="s">
        <v>5</v>
      </c>
      <c r="F2" s="17" t="s">
        <v>6</v>
      </c>
    </row>
    <row r="3" spans="1:6" ht="20.25" customHeight="1">
      <c r="A3" s="18"/>
      <c r="B3" s="19"/>
      <c r="C3" s="20"/>
      <c r="D3" s="20"/>
      <c r="E3" s="21" t="s">
        <v>7</v>
      </c>
      <c r="F3" s="20"/>
    </row>
    <row r="4" spans="1:6" ht="20.100000000000001" customHeight="1">
      <c r="A4" s="22" t="s">
        <v>8</v>
      </c>
      <c r="B4" s="23" t="s">
        <v>9</v>
      </c>
      <c r="C4" s="24" t="s">
        <v>10</v>
      </c>
      <c r="D4" s="25"/>
      <c r="E4" s="25"/>
      <c r="F4" s="25"/>
    </row>
    <row r="5" spans="1:6" ht="20.100000000000001" customHeight="1">
      <c r="A5" s="26"/>
      <c r="B5" s="23" t="s">
        <v>11</v>
      </c>
      <c r="C5" s="24" t="s">
        <v>12</v>
      </c>
      <c r="D5" s="25"/>
      <c r="E5" s="25"/>
      <c r="F5" s="25"/>
    </row>
    <row r="6" spans="1:6" ht="20.100000000000001" customHeight="1">
      <c r="A6" s="26"/>
      <c r="B6" s="23" t="s">
        <v>13</v>
      </c>
      <c r="C6" s="24" t="s">
        <v>14</v>
      </c>
      <c r="D6" s="25"/>
      <c r="E6" s="25"/>
      <c r="F6" s="25"/>
    </row>
    <row r="7" spans="1:6" ht="48" customHeight="1">
      <c r="A7" s="26"/>
      <c r="B7" s="23" t="s">
        <v>15</v>
      </c>
      <c r="C7" s="24" t="s">
        <v>16</v>
      </c>
      <c r="D7" s="25"/>
      <c r="E7" s="25"/>
      <c r="F7" s="25"/>
    </row>
    <row r="8" spans="1:6" ht="20.100000000000001" customHeight="1">
      <c r="A8" s="26"/>
      <c r="B8" s="27"/>
      <c r="C8" s="28"/>
      <c r="D8" s="28"/>
      <c r="E8" s="29">
        <f>SUM(E4:E7)</f>
        <v>0</v>
      </c>
      <c r="F8" s="28"/>
    </row>
    <row r="9" spans="1:6" ht="32.1" customHeight="1">
      <c r="A9" s="22" t="s">
        <v>17</v>
      </c>
      <c r="B9" s="23" t="s">
        <v>18</v>
      </c>
      <c r="C9" s="24" t="s">
        <v>19</v>
      </c>
      <c r="D9" s="25"/>
      <c r="E9" s="25"/>
      <c r="F9" s="25"/>
    </row>
    <row r="10" spans="1:6" ht="32.1" customHeight="1">
      <c r="A10" s="26"/>
      <c r="B10" s="23" t="s">
        <v>20</v>
      </c>
      <c r="C10" s="24" t="s">
        <v>21</v>
      </c>
      <c r="D10" s="25"/>
      <c r="E10" s="25"/>
      <c r="F10" s="25"/>
    </row>
    <row r="11" spans="1:6" ht="20.100000000000001" customHeight="1">
      <c r="A11" s="26"/>
      <c r="B11" s="23" t="s">
        <v>22</v>
      </c>
      <c r="C11" s="24" t="s">
        <v>23</v>
      </c>
      <c r="D11" s="25"/>
      <c r="E11" s="25"/>
      <c r="F11" s="25"/>
    </row>
    <row r="12" spans="1:6" ht="20.100000000000001" customHeight="1">
      <c r="A12" s="26"/>
      <c r="B12" s="27"/>
      <c r="C12" s="28"/>
      <c r="D12" s="28"/>
      <c r="E12" s="29">
        <f>SUM(E9:E11)</f>
        <v>0</v>
      </c>
      <c r="F12" s="28"/>
    </row>
    <row r="13" spans="1:6" ht="44.1" customHeight="1">
      <c r="A13" s="22" t="s">
        <v>24</v>
      </c>
      <c r="B13" s="23" t="s">
        <v>25</v>
      </c>
      <c r="C13" s="24" t="s">
        <v>26</v>
      </c>
      <c r="D13" s="25"/>
      <c r="E13" s="25"/>
      <c r="F13" s="25"/>
    </row>
    <row r="14" spans="1:6" ht="32.1" customHeight="1">
      <c r="A14" s="26"/>
      <c r="B14" s="23" t="s">
        <v>27</v>
      </c>
      <c r="C14" s="24" t="s">
        <v>28</v>
      </c>
      <c r="D14" s="25"/>
      <c r="E14" s="25"/>
      <c r="F14" s="25"/>
    </row>
    <row r="15" spans="1:6" ht="32.1" customHeight="1">
      <c r="A15" s="26"/>
      <c r="B15" s="23" t="s">
        <v>29</v>
      </c>
      <c r="C15" s="24" t="s">
        <v>30</v>
      </c>
      <c r="D15" s="25"/>
      <c r="E15" s="25"/>
      <c r="F15" s="25"/>
    </row>
    <row r="16" spans="1:6" ht="20.100000000000001" customHeight="1">
      <c r="A16" s="26"/>
      <c r="B16" s="27"/>
      <c r="C16" s="28"/>
      <c r="D16" s="28"/>
      <c r="E16" s="29">
        <f>SUM(E13:E15)</f>
        <v>0</v>
      </c>
      <c r="F16" s="28"/>
    </row>
    <row r="17" spans="1:6" ht="32.1" customHeight="1">
      <c r="A17" s="22" t="s">
        <v>31</v>
      </c>
      <c r="B17" s="23" t="s">
        <v>32</v>
      </c>
      <c r="C17" s="24" t="s">
        <v>33</v>
      </c>
      <c r="D17" s="25"/>
      <c r="E17" s="25"/>
      <c r="F17" s="25"/>
    </row>
    <row r="18" spans="1:6" ht="32.1" customHeight="1">
      <c r="A18" s="26"/>
      <c r="B18" s="23" t="s">
        <v>34</v>
      </c>
      <c r="C18" s="24" t="s">
        <v>35</v>
      </c>
      <c r="D18" s="25"/>
      <c r="E18" s="25"/>
      <c r="F18" s="25"/>
    </row>
    <row r="19" spans="1:6" ht="44.1" customHeight="1">
      <c r="A19" s="26"/>
      <c r="B19" s="23" t="s">
        <v>36</v>
      </c>
      <c r="C19" s="24" t="s">
        <v>37</v>
      </c>
      <c r="D19" s="25"/>
      <c r="E19" s="25"/>
      <c r="F19" s="25"/>
    </row>
    <row r="20" spans="1:6" ht="56.1" customHeight="1">
      <c r="A20" s="26"/>
      <c r="B20" s="23" t="s">
        <v>38</v>
      </c>
      <c r="C20" s="24" t="s">
        <v>39</v>
      </c>
      <c r="D20" s="25"/>
      <c r="E20" s="25"/>
      <c r="F20" s="25"/>
    </row>
    <row r="21" spans="1:6" ht="32.1" customHeight="1">
      <c r="A21" s="26"/>
      <c r="B21" s="23" t="s">
        <v>40</v>
      </c>
      <c r="C21" s="24" t="s">
        <v>41</v>
      </c>
      <c r="D21" s="25"/>
      <c r="E21" s="25"/>
      <c r="F21" s="25"/>
    </row>
    <row r="22" spans="1:6" ht="20.100000000000001" customHeight="1">
      <c r="A22" s="26"/>
      <c r="B22" s="27"/>
      <c r="C22" s="28"/>
      <c r="D22" s="28"/>
      <c r="E22" s="29">
        <f>SUM(E17:E21)</f>
        <v>0</v>
      </c>
      <c r="F22" s="28"/>
    </row>
    <row r="23" spans="1:6" ht="32.1" customHeight="1">
      <c r="A23" s="22" t="s">
        <v>42</v>
      </c>
      <c r="B23" s="23" t="s">
        <v>43</v>
      </c>
      <c r="C23" s="24" t="s">
        <v>44</v>
      </c>
      <c r="D23" s="25"/>
      <c r="E23" s="25"/>
      <c r="F23" s="25"/>
    </row>
    <row r="24" spans="1:6" ht="32.1" customHeight="1">
      <c r="A24" s="26"/>
      <c r="B24" s="23" t="s">
        <v>45</v>
      </c>
      <c r="C24" s="24" t="s">
        <v>46</v>
      </c>
      <c r="D24" s="25"/>
      <c r="E24" s="25"/>
      <c r="F24" s="25"/>
    </row>
    <row r="25" spans="1:6" ht="20.100000000000001" customHeight="1">
      <c r="A25" s="26"/>
      <c r="B25" s="23" t="s">
        <v>47</v>
      </c>
      <c r="C25" s="24" t="s">
        <v>48</v>
      </c>
      <c r="D25" s="25"/>
      <c r="E25" s="25"/>
      <c r="F25" s="25"/>
    </row>
    <row r="26" spans="1:6" ht="32.1" customHeight="1">
      <c r="A26" s="26"/>
      <c r="B26" s="23" t="s">
        <v>49</v>
      </c>
      <c r="C26" s="24" t="s">
        <v>50</v>
      </c>
      <c r="D26" s="25"/>
      <c r="E26" s="25"/>
      <c r="F26" s="25"/>
    </row>
    <row r="27" spans="1:6" ht="32.1" customHeight="1">
      <c r="A27" s="26"/>
      <c r="B27" s="23" t="s">
        <v>51</v>
      </c>
      <c r="C27" s="24" t="s">
        <v>52</v>
      </c>
      <c r="D27" s="25"/>
      <c r="E27" s="25"/>
      <c r="F27" s="25"/>
    </row>
    <row r="28" spans="1:6" ht="32.1" customHeight="1">
      <c r="A28" s="26"/>
      <c r="B28" s="23" t="s">
        <v>53</v>
      </c>
      <c r="C28" s="24" t="s">
        <v>54</v>
      </c>
      <c r="D28" s="25"/>
      <c r="E28" s="25"/>
      <c r="F28" s="25"/>
    </row>
    <row r="29" spans="1:6" ht="32.1" customHeight="1">
      <c r="A29" s="26"/>
      <c r="B29" s="23" t="s">
        <v>55</v>
      </c>
      <c r="C29" s="24" t="s">
        <v>56</v>
      </c>
      <c r="D29" s="25"/>
      <c r="E29" s="25"/>
      <c r="F29" s="25"/>
    </row>
    <row r="30" spans="1:6" ht="20.100000000000001" customHeight="1">
      <c r="A30" s="26"/>
      <c r="B30" s="27"/>
      <c r="C30" s="28"/>
      <c r="D30" s="28"/>
      <c r="E30" s="29">
        <f>SUM(E23:E29)</f>
        <v>0</v>
      </c>
      <c r="F30" s="28"/>
    </row>
    <row r="31" spans="1:6" ht="32.1" customHeight="1">
      <c r="A31" s="22" t="s">
        <v>57</v>
      </c>
      <c r="B31" s="23" t="s">
        <v>58</v>
      </c>
      <c r="C31" s="24" t="s">
        <v>59</v>
      </c>
      <c r="D31" s="25"/>
      <c r="E31" s="25"/>
      <c r="F31" s="25"/>
    </row>
    <row r="32" spans="1:6" ht="32.1" customHeight="1">
      <c r="A32" s="26"/>
      <c r="B32" s="23" t="s">
        <v>60</v>
      </c>
      <c r="C32" s="24" t="s">
        <v>61</v>
      </c>
      <c r="D32" s="25"/>
      <c r="E32" s="25"/>
      <c r="F32" s="25"/>
    </row>
    <row r="33" spans="1:6" ht="44.1" customHeight="1">
      <c r="A33" s="26"/>
      <c r="B33" s="23" t="s">
        <v>62</v>
      </c>
      <c r="C33" s="24" t="s">
        <v>63</v>
      </c>
      <c r="D33" s="25"/>
      <c r="E33" s="25"/>
      <c r="F33" s="25"/>
    </row>
    <row r="34" spans="1:6" ht="32.1" customHeight="1">
      <c r="A34" s="26"/>
      <c r="B34" s="23" t="s">
        <v>64</v>
      </c>
      <c r="C34" s="24" t="s">
        <v>65</v>
      </c>
      <c r="D34" s="25"/>
      <c r="E34" s="25"/>
      <c r="F34" s="25"/>
    </row>
    <row r="35" spans="1:6" ht="20.100000000000001" customHeight="1">
      <c r="A35" s="26"/>
      <c r="B35" s="27"/>
      <c r="C35" s="28"/>
      <c r="D35" s="28"/>
      <c r="E35" s="29">
        <f>SUM(E31:E34)</f>
        <v>0</v>
      </c>
      <c r="F35" s="28"/>
    </row>
    <row r="36" spans="1:6" ht="56.1" customHeight="1">
      <c r="A36" s="22" t="s">
        <v>66</v>
      </c>
      <c r="B36" s="23" t="s">
        <v>67</v>
      </c>
      <c r="C36" s="24" t="s">
        <v>68</v>
      </c>
      <c r="D36" s="25"/>
      <c r="E36" s="25"/>
      <c r="F36" s="25"/>
    </row>
    <row r="37" spans="1:6" ht="49.75" customHeight="1">
      <c r="A37" s="26"/>
      <c r="B37" s="23" t="s">
        <v>69</v>
      </c>
      <c r="C37" s="24" t="s">
        <v>70</v>
      </c>
      <c r="D37" s="25"/>
      <c r="E37" s="25"/>
      <c r="F37" s="25"/>
    </row>
    <row r="38" spans="1:6" ht="20.100000000000001" customHeight="1">
      <c r="A38" s="26"/>
      <c r="B38" s="23" t="s">
        <v>71</v>
      </c>
      <c r="C38" s="24" t="s">
        <v>72</v>
      </c>
      <c r="D38" s="25"/>
      <c r="E38" s="25"/>
      <c r="F38" s="25"/>
    </row>
    <row r="39" spans="1:6" ht="20.100000000000001" customHeight="1">
      <c r="A39" s="26"/>
      <c r="B39" s="23" t="s">
        <v>73</v>
      </c>
      <c r="C39" s="24" t="s">
        <v>74</v>
      </c>
      <c r="D39" s="25"/>
      <c r="E39" s="25"/>
      <c r="F39" s="25"/>
    </row>
    <row r="40" spans="1:6" ht="32.1" customHeight="1">
      <c r="A40" s="26"/>
      <c r="B40" s="23" t="s">
        <v>75</v>
      </c>
      <c r="C40" s="24" t="s">
        <v>76</v>
      </c>
      <c r="D40" s="25"/>
      <c r="E40" s="25"/>
      <c r="F40" s="25"/>
    </row>
    <row r="41" spans="1:6" ht="32.1" customHeight="1">
      <c r="A41" s="26"/>
      <c r="B41" s="23" t="s">
        <v>77</v>
      </c>
      <c r="C41" s="24" t="s">
        <v>78</v>
      </c>
      <c r="D41" s="25"/>
      <c r="E41" s="25"/>
      <c r="F41" s="25"/>
    </row>
    <row r="42" spans="1:6" ht="32.1" customHeight="1">
      <c r="A42" s="26"/>
      <c r="B42" s="23" t="s">
        <v>79</v>
      </c>
      <c r="C42" s="24" t="s">
        <v>80</v>
      </c>
      <c r="D42" s="25"/>
      <c r="E42" s="25"/>
      <c r="F42" s="25"/>
    </row>
    <row r="43" spans="1:6" ht="20.100000000000001" customHeight="1">
      <c r="A43" s="26"/>
      <c r="B43" s="30"/>
      <c r="C43" s="31"/>
      <c r="D43" s="31"/>
      <c r="E43" s="32">
        <f>SUM(E36:E42)</f>
        <v>0</v>
      </c>
      <c r="F43" s="31"/>
    </row>
    <row r="44" spans="1:6" ht="32.1" customHeight="1">
      <c r="A44" s="22" t="s">
        <v>81</v>
      </c>
      <c r="B44" s="23" t="s">
        <v>82</v>
      </c>
      <c r="C44" s="24" t="s">
        <v>83</v>
      </c>
      <c r="D44" s="25"/>
      <c r="E44" s="25"/>
      <c r="F44" s="25"/>
    </row>
    <row r="45" spans="1:6" ht="32.1" customHeight="1">
      <c r="A45" s="26"/>
      <c r="B45" s="23" t="s">
        <v>84</v>
      </c>
      <c r="C45" s="24" t="s">
        <v>85</v>
      </c>
      <c r="D45" s="25"/>
      <c r="E45" s="25"/>
      <c r="F45" s="25"/>
    </row>
    <row r="46" spans="1:6" ht="44.1" customHeight="1">
      <c r="A46" s="26"/>
      <c r="B46" s="23" t="s">
        <v>86</v>
      </c>
      <c r="C46" s="24" t="s">
        <v>87</v>
      </c>
      <c r="D46" s="25"/>
      <c r="E46" s="25"/>
      <c r="F46" s="25"/>
    </row>
    <row r="47" spans="1:6" ht="20.100000000000001" customHeight="1">
      <c r="A47" s="26"/>
      <c r="B47" s="27"/>
      <c r="C47" s="28"/>
      <c r="D47" s="28"/>
      <c r="E47" s="29">
        <f>SUM(E44:E46)</f>
        <v>0</v>
      </c>
      <c r="F47" s="28"/>
    </row>
    <row r="48" spans="1:6" ht="44.1" customHeight="1">
      <c r="A48" s="22" t="s">
        <v>88</v>
      </c>
      <c r="B48" s="23" t="s">
        <v>89</v>
      </c>
      <c r="C48" s="24" t="s">
        <v>90</v>
      </c>
      <c r="D48" s="25"/>
      <c r="E48" s="25"/>
      <c r="F48" s="25"/>
    </row>
    <row r="49" spans="1:6" ht="56.1" customHeight="1">
      <c r="A49" s="26"/>
      <c r="B49" s="23" t="s">
        <v>91</v>
      </c>
      <c r="C49" s="24" t="s">
        <v>92</v>
      </c>
      <c r="D49" s="25"/>
      <c r="E49" s="25"/>
      <c r="F49" s="25"/>
    </row>
    <row r="50" spans="1:6" ht="20.100000000000001" customHeight="1">
      <c r="A50" s="26"/>
      <c r="B50" s="27"/>
      <c r="C50" s="28"/>
      <c r="D50" s="28"/>
      <c r="E50" s="29">
        <f>SUM(E48:E49)</f>
        <v>0</v>
      </c>
      <c r="F50" s="28"/>
    </row>
    <row r="51" spans="1:6" ht="44.1" customHeight="1">
      <c r="A51" s="22" t="s">
        <v>93</v>
      </c>
      <c r="B51" s="23" t="s">
        <v>94</v>
      </c>
      <c r="C51" s="24" t="s">
        <v>95</v>
      </c>
      <c r="D51" s="25"/>
      <c r="E51" s="25"/>
      <c r="F51" s="25"/>
    </row>
    <row r="52" spans="1:6" ht="20.100000000000001" customHeight="1">
      <c r="A52" s="26"/>
      <c r="B52" s="23" t="s">
        <v>96</v>
      </c>
      <c r="C52" s="24" t="s">
        <v>97</v>
      </c>
      <c r="D52" s="25"/>
      <c r="E52" s="25"/>
      <c r="F52" s="25"/>
    </row>
    <row r="53" spans="1:6" ht="32.1" customHeight="1">
      <c r="A53" s="26"/>
      <c r="B53" s="23" t="s">
        <v>98</v>
      </c>
      <c r="C53" s="24" t="s">
        <v>99</v>
      </c>
      <c r="D53" s="25"/>
      <c r="E53" s="25"/>
      <c r="F53" s="25"/>
    </row>
    <row r="54" spans="1:6" ht="32.1" customHeight="1">
      <c r="A54" s="26"/>
      <c r="B54" s="23" t="s">
        <v>100</v>
      </c>
      <c r="C54" s="24" t="s">
        <v>101</v>
      </c>
      <c r="D54" s="25"/>
      <c r="E54" s="25"/>
      <c r="F54" s="25"/>
    </row>
    <row r="55" spans="1:6" ht="24" customHeight="1">
      <c r="A55" s="33"/>
      <c r="B55" s="34"/>
      <c r="C55" s="35"/>
      <c r="D55" s="35"/>
      <c r="E55" s="29">
        <f>SUM(E51:E54)</f>
        <v>0</v>
      </c>
      <c r="F55" s="35"/>
    </row>
    <row r="56" spans="1:6" ht="20.100000000000001" customHeight="1">
      <c r="A56" s="11"/>
      <c r="B56" s="12"/>
      <c r="C56" s="10"/>
      <c r="D56" s="10"/>
      <c r="E56" s="10"/>
      <c r="F56" s="10"/>
    </row>
    <row r="57" spans="1:6" ht="47.25" customHeight="1">
      <c r="A57" s="1" t="s">
        <v>102</v>
      </c>
      <c r="B57" s="2">
        <f>E57/42</f>
        <v>0</v>
      </c>
      <c r="C57" s="3"/>
      <c r="D57" s="3"/>
      <c r="E57" s="4">
        <f>E55+E50+E47+E43+E35+E30+E22+E16+E12+E8</f>
        <v>0</v>
      </c>
      <c r="F57" s="3"/>
    </row>
    <row r="58" spans="1:6" ht="44.1" customHeight="1">
      <c r="A58" s="5" t="s">
        <v>103</v>
      </c>
      <c r="B58" s="6" t="s">
        <v>104</v>
      </c>
      <c r="C58" s="7" t="s">
        <v>105</v>
      </c>
      <c r="D58" s="7" t="s">
        <v>106</v>
      </c>
      <c r="E58" s="7" t="s">
        <v>107</v>
      </c>
      <c r="F58" s="8"/>
    </row>
    <row r="59" spans="1:6" ht="20.100000000000001" customHeight="1">
      <c r="A59" s="13"/>
      <c r="B59" s="14"/>
      <c r="C59" s="15"/>
      <c r="D59" s="15"/>
      <c r="E59" s="15"/>
      <c r="F59" s="15"/>
    </row>
  </sheetData>
  <mergeCells count="1">
    <mergeCell ref="B1:F1"/>
  </mergeCells>
  <pageMargins left="0.5" right="0.5" top="0.75" bottom="0.75" header="0.27777800000000002" footer="0.27777800000000002"/>
  <pageSetup orientation="portrait" r:id="rId1"/>
  <headerFooter>
    <oddFooter>&amp;C&amp;"Helvetica Neue,Regular"&amp;12&amp;K000000&amp;P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56EC-00C7-4CFD-B638-F8CA2DFAEDD1}">
  <sheetPr>
    <pageSetUpPr fitToPage="1"/>
  </sheetPr>
  <dimension ref="A1:F60"/>
  <sheetViews>
    <sheetView showGridLines="0" zoomScale="80" zoomScaleNormal="80" workbookViewId="0">
      <pane xSplit="1" ySplit="2" topLeftCell="B3" activePane="bottomRight" state="frozen"/>
      <selection pane="topRight"/>
      <selection pane="bottomLeft"/>
      <selection pane="bottomRight" activeCell="C3" sqref="C3"/>
    </sheetView>
  </sheetViews>
  <sheetFormatPr defaultColWidth="16.27734375" defaultRowHeight="12.3"/>
  <cols>
    <col min="1" max="1" width="18.609375" style="9" customWidth="1"/>
    <col min="2" max="2" width="34.44140625" style="9" customWidth="1"/>
    <col min="3" max="3" width="38" style="9" customWidth="1"/>
    <col min="4" max="4" width="26.71875" style="9" customWidth="1"/>
    <col min="5" max="5" width="21.1640625" style="9" customWidth="1"/>
    <col min="6" max="6" width="111" style="9" customWidth="1"/>
    <col min="7" max="7" width="16.27734375" style="9" customWidth="1"/>
    <col min="8" max="16384" width="16.27734375" style="9"/>
  </cols>
  <sheetData>
    <row r="1" spans="1:6" ht="22.5">
      <c r="A1" s="16"/>
      <c r="B1" s="59" t="s">
        <v>0</v>
      </c>
      <c r="C1" s="60"/>
      <c r="D1" s="60"/>
      <c r="E1" s="60"/>
      <c r="F1" s="60"/>
    </row>
    <row r="2" spans="1:6" ht="49.2">
      <c r="A2" s="17" t="s">
        <v>1</v>
      </c>
      <c r="B2" s="17" t="s">
        <v>2</v>
      </c>
      <c r="C2" s="17" t="s">
        <v>3</v>
      </c>
      <c r="D2" s="17" t="s">
        <v>4</v>
      </c>
      <c r="E2" s="17" t="s">
        <v>5</v>
      </c>
      <c r="F2" s="17" t="s">
        <v>6</v>
      </c>
    </row>
    <row r="3" spans="1:6" ht="270.60000000000002">
      <c r="A3" s="36" t="s">
        <v>110</v>
      </c>
      <c r="B3" s="37" t="s">
        <v>108</v>
      </c>
      <c r="C3" s="38" t="s">
        <v>111</v>
      </c>
      <c r="D3" s="38"/>
      <c r="E3" s="38"/>
      <c r="F3" s="39" t="s">
        <v>114</v>
      </c>
    </row>
    <row r="4" spans="1:6">
      <c r="A4" s="18"/>
      <c r="B4" s="19"/>
      <c r="C4" s="20"/>
      <c r="D4" s="20"/>
      <c r="E4" s="21" t="s">
        <v>7</v>
      </c>
      <c r="F4" s="20"/>
    </row>
    <row r="5" spans="1:6" ht="36.9">
      <c r="A5" s="22" t="s">
        <v>8</v>
      </c>
      <c r="B5" s="23" t="s">
        <v>9</v>
      </c>
      <c r="C5" s="24" t="s">
        <v>10</v>
      </c>
      <c r="D5" s="25" t="s">
        <v>117</v>
      </c>
      <c r="E5" s="25"/>
      <c r="F5" s="25" t="s">
        <v>112</v>
      </c>
    </row>
    <row r="6" spans="1:6">
      <c r="A6" s="26"/>
      <c r="B6" s="23" t="s">
        <v>11</v>
      </c>
      <c r="C6" s="24" t="s">
        <v>12</v>
      </c>
      <c r="D6" s="40">
        <v>336000</v>
      </c>
      <c r="E6" s="25"/>
      <c r="F6" s="25"/>
    </row>
    <row r="7" spans="1:6">
      <c r="A7" s="26"/>
      <c r="B7" s="23" t="s">
        <v>13</v>
      </c>
      <c r="C7" s="24" t="s">
        <v>14</v>
      </c>
      <c r="D7" s="25" t="s">
        <v>118</v>
      </c>
      <c r="E7" s="25"/>
      <c r="F7" s="25"/>
    </row>
    <row r="8" spans="1:6" ht="110.7">
      <c r="A8" s="26"/>
      <c r="B8" s="23" t="s">
        <v>15</v>
      </c>
      <c r="C8" s="24" t="s">
        <v>16</v>
      </c>
      <c r="D8" s="25" t="s">
        <v>120</v>
      </c>
      <c r="E8" s="25"/>
      <c r="F8" s="25" t="s">
        <v>119</v>
      </c>
    </row>
    <row r="9" spans="1:6">
      <c r="A9" s="26"/>
      <c r="B9" s="27"/>
      <c r="C9" s="28"/>
      <c r="D9" s="28"/>
      <c r="E9" s="29">
        <f>SUM(E5:E8)</f>
        <v>0</v>
      </c>
      <c r="F9" s="28"/>
    </row>
    <row r="10" spans="1:6" ht="123">
      <c r="A10" s="22" t="s">
        <v>17</v>
      </c>
      <c r="B10" s="23" t="s">
        <v>18</v>
      </c>
      <c r="C10" s="24" t="s">
        <v>19</v>
      </c>
      <c r="D10" s="25" t="s">
        <v>122</v>
      </c>
      <c r="E10" s="25"/>
      <c r="F10" s="25" t="s">
        <v>121</v>
      </c>
    </row>
    <row r="11" spans="1:6" ht="135.30000000000001">
      <c r="A11" s="26"/>
      <c r="B11" s="23" t="s">
        <v>20</v>
      </c>
      <c r="C11" s="24" t="s">
        <v>21</v>
      </c>
      <c r="D11" s="25" t="s">
        <v>124</v>
      </c>
      <c r="E11" s="25"/>
      <c r="F11" s="25" t="s">
        <v>123</v>
      </c>
    </row>
    <row r="12" spans="1:6" ht="24.6">
      <c r="A12" s="26"/>
      <c r="B12" s="23" t="s">
        <v>22</v>
      </c>
      <c r="C12" s="24" t="s">
        <v>23</v>
      </c>
      <c r="D12" s="25" t="s">
        <v>129</v>
      </c>
      <c r="E12" s="25"/>
      <c r="F12" s="25"/>
    </row>
    <row r="13" spans="1:6">
      <c r="A13" s="26"/>
      <c r="B13" s="27"/>
      <c r="C13" s="28"/>
      <c r="D13" s="28"/>
      <c r="E13" s="29">
        <f>SUM(E10:E12)</f>
        <v>0</v>
      </c>
      <c r="F13" s="28"/>
    </row>
    <row r="14" spans="1:6" ht="73.8">
      <c r="A14" s="22" t="s">
        <v>24</v>
      </c>
      <c r="B14" s="23" t="s">
        <v>25</v>
      </c>
      <c r="C14" s="24" t="s">
        <v>26</v>
      </c>
      <c r="D14" s="25" t="s">
        <v>125</v>
      </c>
      <c r="E14" s="25"/>
      <c r="F14" s="25" t="s">
        <v>127</v>
      </c>
    </row>
    <row r="15" spans="1:6" ht="24.6">
      <c r="A15" s="26"/>
      <c r="B15" s="23" t="s">
        <v>27</v>
      </c>
      <c r="C15" s="24" t="s">
        <v>28</v>
      </c>
      <c r="D15" s="25" t="s">
        <v>128</v>
      </c>
      <c r="E15" s="25"/>
      <c r="F15" s="25"/>
    </row>
    <row r="16" spans="1:6" ht="36.9">
      <c r="A16" s="26"/>
      <c r="B16" s="23" t="s">
        <v>29</v>
      </c>
      <c r="C16" s="24" t="s">
        <v>30</v>
      </c>
      <c r="D16" s="25"/>
      <c r="E16" s="25"/>
      <c r="F16" s="25" t="s">
        <v>126</v>
      </c>
    </row>
    <row r="17" spans="1:6">
      <c r="A17" s="26"/>
      <c r="B17" s="27"/>
      <c r="C17" s="28"/>
      <c r="D17" s="28"/>
      <c r="E17" s="29">
        <f>SUM(E14:E16)</f>
        <v>0</v>
      </c>
      <c r="F17" s="28"/>
    </row>
    <row r="18" spans="1:6" ht="61.5">
      <c r="A18" s="22" t="s">
        <v>31</v>
      </c>
      <c r="B18" s="23" t="s">
        <v>32</v>
      </c>
      <c r="C18" s="24" t="s">
        <v>33</v>
      </c>
      <c r="D18" s="25"/>
      <c r="E18" s="25"/>
      <c r="F18" s="25" t="s">
        <v>116</v>
      </c>
    </row>
    <row r="19" spans="1:6" ht="24.6">
      <c r="A19" s="26"/>
      <c r="B19" s="23" t="s">
        <v>34</v>
      </c>
      <c r="C19" s="24" t="s">
        <v>35</v>
      </c>
      <c r="D19" s="25"/>
      <c r="E19" s="25"/>
      <c r="F19" s="25"/>
    </row>
    <row r="20" spans="1:6" ht="36.9">
      <c r="A20" s="26"/>
      <c r="B20" s="23" t="s">
        <v>36</v>
      </c>
      <c r="C20" s="24" t="s">
        <v>37</v>
      </c>
      <c r="D20" s="25"/>
      <c r="E20" s="25"/>
      <c r="F20" s="25"/>
    </row>
    <row r="21" spans="1:6" ht="49.2">
      <c r="A21" s="26"/>
      <c r="B21" s="23" t="s">
        <v>38</v>
      </c>
      <c r="C21" s="24" t="s">
        <v>39</v>
      </c>
      <c r="D21" s="25"/>
      <c r="E21" s="25"/>
      <c r="F21" s="25"/>
    </row>
    <row r="22" spans="1:6" ht="24.6">
      <c r="A22" s="26"/>
      <c r="B22" s="23" t="s">
        <v>40</v>
      </c>
      <c r="C22" s="24" t="s">
        <v>41</v>
      </c>
      <c r="D22" s="25"/>
      <c r="E22" s="25"/>
      <c r="F22" s="25"/>
    </row>
    <row r="23" spans="1:6">
      <c r="A23" s="26"/>
      <c r="B23" s="27"/>
      <c r="C23" s="28"/>
      <c r="D23" s="28"/>
      <c r="E23" s="29">
        <f>SUM(E18:E22)</f>
        <v>0</v>
      </c>
      <c r="F23" s="28"/>
    </row>
    <row r="24" spans="1:6" ht="110.7">
      <c r="A24" s="22" t="s">
        <v>42</v>
      </c>
      <c r="B24" s="23" t="s">
        <v>43</v>
      </c>
      <c r="C24" s="24" t="s">
        <v>44</v>
      </c>
      <c r="D24" s="25"/>
      <c r="E24" s="25"/>
      <c r="F24" s="25" t="s">
        <v>130</v>
      </c>
    </row>
    <row r="25" spans="1:6" ht="24.6">
      <c r="A25" s="26"/>
      <c r="B25" s="23" t="s">
        <v>45</v>
      </c>
      <c r="C25" s="24" t="s">
        <v>46</v>
      </c>
      <c r="D25" s="25"/>
      <c r="E25" s="25"/>
      <c r="F25" s="25"/>
    </row>
    <row r="26" spans="1:6">
      <c r="A26" s="26"/>
      <c r="B26" s="23" t="s">
        <v>47</v>
      </c>
      <c r="C26" s="24" t="s">
        <v>48</v>
      </c>
      <c r="D26" s="25"/>
      <c r="E26" s="25"/>
      <c r="F26" s="25"/>
    </row>
    <row r="27" spans="1:6" ht="24.6">
      <c r="A27" s="26"/>
      <c r="B27" s="23" t="s">
        <v>49</v>
      </c>
      <c r="C27" s="24" t="s">
        <v>50</v>
      </c>
      <c r="D27" s="25"/>
      <c r="E27" s="25"/>
      <c r="F27" s="25"/>
    </row>
    <row r="28" spans="1:6" ht="24.6">
      <c r="A28" s="26"/>
      <c r="B28" s="23" t="s">
        <v>51</v>
      </c>
      <c r="C28" s="24" t="s">
        <v>52</v>
      </c>
      <c r="D28" s="25"/>
      <c r="E28" s="25"/>
      <c r="F28" s="25"/>
    </row>
    <row r="29" spans="1:6" ht="24.6">
      <c r="A29" s="26"/>
      <c r="B29" s="23" t="s">
        <v>53</v>
      </c>
      <c r="C29" s="24" t="s">
        <v>54</v>
      </c>
      <c r="D29" s="25"/>
      <c r="E29" s="25"/>
      <c r="F29" s="25"/>
    </row>
    <row r="30" spans="1:6" ht="24.6">
      <c r="A30" s="26"/>
      <c r="B30" s="23" t="s">
        <v>55</v>
      </c>
      <c r="C30" s="24" t="s">
        <v>56</v>
      </c>
      <c r="D30" s="25"/>
      <c r="E30" s="25"/>
      <c r="F30" s="25"/>
    </row>
    <row r="31" spans="1:6">
      <c r="A31" s="26"/>
      <c r="B31" s="27"/>
      <c r="C31" s="28"/>
      <c r="D31" s="28"/>
      <c r="E31" s="29">
        <f>SUM(E24:E30)</f>
        <v>0</v>
      </c>
      <c r="F31" s="28"/>
    </row>
    <row r="32" spans="1:6" ht="24.6">
      <c r="A32" s="22" t="s">
        <v>57</v>
      </c>
      <c r="B32" s="23" t="s">
        <v>58</v>
      </c>
      <c r="C32" s="24" t="s">
        <v>59</v>
      </c>
      <c r="D32" s="25"/>
      <c r="E32" s="25"/>
      <c r="F32" s="25"/>
    </row>
    <row r="33" spans="1:6" ht="24.6">
      <c r="A33" s="26"/>
      <c r="B33" s="23" t="s">
        <v>60</v>
      </c>
      <c r="C33" s="24" t="s">
        <v>61</v>
      </c>
      <c r="D33" s="25"/>
      <c r="E33" s="25"/>
      <c r="F33" s="25"/>
    </row>
    <row r="34" spans="1:6" ht="36.9">
      <c r="A34" s="26"/>
      <c r="B34" s="23" t="s">
        <v>62</v>
      </c>
      <c r="C34" s="24" t="s">
        <v>63</v>
      </c>
      <c r="D34" s="25"/>
      <c r="E34" s="25"/>
      <c r="F34" s="25"/>
    </row>
    <row r="35" spans="1:6" ht="24.6">
      <c r="A35" s="26"/>
      <c r="B35" s="23" t="s">
        <v>64</v>
      </c>
      <c r="C35" s="24" t="s">
        <v>65</v>
      </c>
      <c r="D35" s="25"/>
      <c r="E35" s="25"/>
      <c r="F35" s="25"/>
    </row>
    <row r="36" spans="1:6">
      <c r="A36" s="26"/>
      <c r="B36" s="27"/>
      <c r="C36" s="28"/>
      <c r="D36" s="28"/>
      <c r="E36" s="29">
        <f>SUM(E32:E35)</f>
        <v>0</v>
      </c>
      <c r="F36" s="28"/>
    </row>
    <row r="37" spans="1:6" ht="61.5">
      <c r="A37" s="22" t="s">
        <v>66</v>
      </c>
      <c r="B37" s="23" t="s">
        <v>67</v>
      </c>
      <c r="C37" s="24" t="s">
        <v>68</v>
      </c>
      <c r="D37" s="25"/>
      <c r="E37" s="25"/>
      <c r="F37" s="25" t="s">
        <v>113</v>
      </c>
    </row>
    <row r="38" spans="1:6" ht="36.9">
      <c r="A38" s="26"/>
      <c r="B38" s="23" t="s">
        <v>69</v>
      </c>
      <c r="C38" s="24" t="s">
        <v>70</v>
      </c>
      <c r="D38" s="25"/>
      <c r="E38" s="25"/>
      <c r="F38" s="25"/>
    </row>
    <row r="39" spans="1:6">
      <c r="A39" s="26"/>
      <c r="B39" s="23" t="s">
        <v>71</v>
      </c>
      <c r="C39" s="24" t="s">
        <v>72</v>
      </c>
      <c r="D39" s="25"/>
      <c r="E39" s="25"/>
      <c r="F39" s="25"/>
    </row>
    <row r="40" spans="1:6">
      <c r="A40" s="26"/>
      <c r="B40" s="23" t="s">
        <v>73</v>
      </c>
      <c r="C40" s="24" t="s">
        <v>74</v>
      </c>
      <c r="D40" s="25"/>
      <c r="E40" s="25"/>
      <c r="F40" s="25"/>
    </row>
    <row r="41" spans="1:6" ht="24.6">
      <c r="A41" s="26"/>
      <c r="B41" s="23" t="s">
        <v>75</v>
      </c>
      <c r="C41" s="24" t="s">
        <v>76</v>
      </c>
      <c r="D41" s="25"/>
      <c r="E41" s="25"/>
      <c r="F41" s="25"/>
    </row>
    <row r="42" spans="1:6" ht="24.6">
      <c r="A42" s="26"/>
      <c r="B42" s="23" t="s">
        <v>77</v>
      </c>
      <c r="C42" s="24" t="s">
        <v>78</v>
      </c>
      <c r="D42" s="25"/>
      <c r="E42" s="25"/>
      <c r="F42" s="25"/>
    </row>
    <row r="43" spans="1:6" ht="24.6">
      <c r="A43" s="26"/>
      <c r="B43" s="23" t="s">
        <v>79</v>
      </c>
      <c r="C43" s="24" t="s">
        <v>80</v>
      </c>
      <c r="D43" s="25"/>
      <c r="E43" s="25"/>
      <c r="F43" s="25"/>
    </row>
    <row r="44" spans="1:6">
      <c r="A44" s="26"/>
      <c r="B44" s="30"/>
      <c r="C44" s="31"/>
      <c r="D44" s="31"/>
      <c r="E44" s="32">
        <f>SUM(E37:E43)</f>
        <v>0</v>
      </c>
      <c r="F44" s="31"/>
    </row>
    <row r="45" spans="1:6" ht="49.2">
      <c r="A45" s="22" t="s">
        <v>81</v>
      </c>
      <c r="B45" s="23" t="s">
        <v>82</v>
      </c>
      <c r="C45" s="24" t="s">
        <v>83</v>
      </c>
      <c r="D45" s="25"/>
      <c r="E45" s="25"/>
      <c r="F45" s="25" t="s">
        <v>109</v>
      </c>
    </row>
    <row r="46" spans="1:6" ht="36.9">
      <c r="A46" s="26"/>
      <c r="B46" s="23" t="s">
        <v>84</v>
      </c>
      <c r="C46" s="24" t="s">
        <v>85</v>
      </c>
      <c r="D46" s="25"/>
      <c r="E46" s="25"/>
      <c r="F46" s="25"/>
    </row>
    <row r="47" spans="1:6" ht="36.9">
      <c r="A47" s="26"/>
      <c r="B47" s="23" t="s">
        <v>86</v>
      </c>
      <c r="C47" s="24" t="s">
        <v>87</v>
      </c>
      <c r="D47" s="25"/>
      <c r="E47" s="25"/>
      <c r="F47" s="25"/>
    </row>
    <row r="48" spans="1:6">
      <c r="A48" s="26"/>
      <c r="B48" s="27"/>
      <c r="C48" s="28"/>
      <c r="D48" s="28"/>
      <c r="E48" s="29">
        <f>SUM(E45:E47)</f>
        <v>0</v>
      </c>
      <c r="F48" s="28"/>
    </row>
    <row r="49" spans="1:6" ht="36.9">
      <c r="A49" s="22" t="s">
        <v>88</v>
      </c>
      <c r="B49" s="23" t="s">
        <v>89</v>
      </c>
      <c r="C49" s="24" t="s">
        <v>90</v>
      </c>
      <c r="D49" s="25"/>
      <c r="E49" s="25"/>
      <c r="F49" s="25"/>
    </row>
    <row r="50" spans="1:6" ht="49.2">
      <c r="A50" s="26"/>
      <c r="B50" s="23" t="s">
        <v>91</v>
      </c>
      <c r="C50" s="24" t="s">
        <v>92</v>
      </c>
      <c r="D50" s="25"/>
      <c r="E50" s="25"/>
      <c r="F50" s="25"/>
    </row>
    <row r="51" spans="1:6">
      <c r="A51" s="26"/>
      <c r="B51" s="27"/>
      <c r="C51" s="28"/>
      <c r="D51" s="28"/>
      <c r="E51" s="29">
        <f>SUM(E49:E50)</f>
        <v>0</v>
      </c>
      <c r="F51" s="28"/>
    </row>
    <row r="52" spans="1:6" ht="61.5">
      <c r="A52" s="22" t="s">
        <v>93</v>
      </c>
      <c r="B52" s="23" t="s">
        <v>94</v>
      </c>
      <c r="C52" s="24" t="s">
        <v>95</v>
      </c>
      <c r="D52" s="25"/>
      <c r="E52" s="25"/>
      <c r="F52" s="25" t="s">
        <v>115</v>
      </c>
    </row>
    <row r="53" spans="1:6">
      <c r="A53" s="26"/>
      <c r="B53" s="23" t="s">
        <v>96</v>
      </c>
      <c r="C53" s="24" t="s">
        <v>97</v>
      </c>
      <c r="D53" s="25"/>
      <c r="E53" s="25"/>
      <c r="F53" s="25"/>
    </row>
    <row r="54" spans="1:6" ht="24.6">
      <c r="A54" s="26"/>
      <c r="B54" s="23" t="s">
        <v>98</v>
      </c>
      <c r="C54" s="24" t="s">
        <v>99</v>
      </c>
      <c r="D54" s="25"/>
      <c r="E54" s="25"/>
      <c r="F54" s="25"/>
    </row>
    <row r="55" spans="1:6" ht="24.6">
      <c r="A55" s="26"/>
      <c r="B55" s="23" t="s">
        <v>100</v>
      </c>
      <c r="C55" s="24" t="s">
        <v>101</v>
      </c>
      <c r="D55" s="25"/>
      <c r="E55" s="25"/>
      <c r="F55" s="25"/>
    </row>
    <row r="56" spans="1:6" ht="16.5">
      <c r="A56" s="33"/>
      <c r="B56" s="34"/>
      <c r="C56" s="35"/>
      <c r="D56" s="35"/>
      <c r="E56" s="29">
        <f>SUM(E52:E55)</f>
        <v>0</v>
      </c>
      <c r="F56" s="35"/>
    </row>
    <row r="57" spans="1:6">
      <c r="A57" s="11"/>
      <c r="B57" s="12"/>
      <c r="C57" s="10"/>
      <c r="D57" s="10"/>
      <c r="E57" s="10"/>
      <c r="F57" s="10"/>
    </row>
    <row r="58" spans="1:6" ht="45">
      <c r="A58" s="1" t="s">
        <v>102</v>
      </c>
      <c r="B58" s="2">
        <f>E58/42</f>
        <v>0</v>
      </c>
      <c r="C58" s="3"/>
      <c r="D58" s="3"/>
      <c r="E58" s="4">
        <f>E56+E51+E48+E44+E36+E31+E23+E17+E13+E9</f>
        <v>0</v>
      </c>
      <c r="F58" s="3"/>
    </row>
    <row r="59" spans="1:6" ht="36.9">
      <c r="A59" s="5" t="s">
        <v>103</v>
      </c>
      <c r="B59" s="6" t="s">
        <v>104</v>
      </c>
      <c r="C59" s="7" t="s">
        <v>105</v>
      </c>
      <c r="D59" s="7" t="s">
        <v>106</v>
      </c>
      <c r="E59" s="7" t="s">
        <v>107</v>
      </c>
      <c r="F59" s="8"/>
    </row>
    <row r="60" spans="1:6">
      <c r="A60" s="13"/>
      <c r="B60" s="14"/>
      <c r="C60" s="15"/>
      <c r="D60" s="15"/>
      <c r="E60" s="15"/>
      <c r="F60" s="15"/>
    </row>
  </sheetData>
  <mergeCells count="1">
    <mergeCell ref="B1:F1"/>
  </mergeCells>
  <pageMargins left="0.5" right="0.5" top="0.75" bottom="0.75" header="0.27777800000000002" footer="0.27777800000000002"/>
  <pageSetup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 1 - Real Estate Investing</vt:lpstr>
      <vt:lpstr>Brantford</vt:lpstr>
      <vt:lpstr>Welland</vt:lpstr>
      <vt:lpstr>Peterborough</vt:lpstr>
      <vt:lpstr>Windsor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Babar Moghal</cp:lastModifiedBy>
  <dcterms:created xsi:type="dcterms:W3CDTF">2021-01-01T22:25:30Z</dcterms:created>
  <dcterms:modified xsi:type="dcterms:W3CDTF">2021-01-23T04:16:19Z</dcterms:modified>
</cp:coreProperties>
</file>